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!dokumenty\j.michniak\PGG\0_Rok 2024\402400753_Serwis kruszarek_AGR\SWZ\"/>
    </mc:Choice>
  </mc:AlternateContent>
  <xr:revisionPtr revIDLastSave="0" documentId="13_ncr:1_{6F7A1721-11DC-4ED0-9DE2-38A60B339155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zał. 2a - 1.Artech" sheetId="1" r:id="rId1"/>
    <sheet name="zał. 2a - 2.Becker" sheetId="5" r:id="rId2"/>
    <sheet name="zał. 2a - 3.Hydrotech" sheetId="7" r:id="rId3"/>
    <sheet name="zał. 2a - 4.Grenevia" sheetId="10" r:id="rId4"/>
    <sheet name="zał. 2a - 5.Patentus" sheetId="8" r:id="rId5"/>
  </sheets>
  <definedNames>
    <definedName name="_xlnm.Print_Area" localSheetId="0">'zał. 2a - 1.Artech'!$A$1:$F$26</definedName>
  </definedNames>
  <calcPr calcId="181029"/>
</workbook>
</file>

<file path=xl/calcChain.xml><?xml version="1.0" encoding="utf-8"?>
<calcChain xmlns="http://schemas.openxmlformats.org/spreadsheetml/2006/main">
  <c r="F28" i="8" l="1"/>
  <c r="F49" i="10"/>
  <c r="F48" i="10"/>
  <c r="F24" i="7"/>
  <c r="F7" i="7"/>
  <c r="F26" i="1"/>
  <c r="F47" i="10" l="1"/>
  <c r="F46" i="10"/>
  <c r="F45" i="10"/>
  <c r="F44" i="10"/>
  <c r="F43" i="10"/>
  <c r="F42" i="10"/>
  <c r="F41" i="10"/>
  <c r="F40" i="10"/>
  <c r="F39" i="10"/>
  <c r="F38" i="10"/>
  <c r="F37" i="10"/>
  <c r="F36" i="10"/>
  <c r="F35" i="10"/>
  <c r="F34" i="10"/>
  <c r="F33" i="10"/>
  <c r="F32" i="10"/>
  <c r="F31" i="10"/>
  <c r="F30" i="10"/>
  <c r="F29" i="10"/>
  <c r="F28" i="10"/>
  <c r="F27" i="10"/>
  <c r="F26" i="10"/>
  <c r="F25" i="10"/>
  <c r="F24" i="10"/>
  <c r="F23" i="10"/>
  <c r="F22" i="10"/>
  <c r="F21" i="10"/>
  <c r="F20" i="10"/>
  <c r="F19" i="10"/>
  <c r="F18" i="10"/>
  <c r="F17" i="10"/>
  <c r="F16" i="10"/>
  <c r="F15" i="10"/>
  <c r="F14" i="10"/>
  <c r="F13" i="10"/>
  <c r="E7" i="10"/>
  <c r="F13" i="8" l="1"/>
  <c r="F14" i="8"/>
  <c r="F15" i="8"/>
  <c r="F16" i="8"/>
  <c r="E7" i="8"/>
  <c r="F17" i="8"/>
  <c r="F18" i="8"/>
  <c r="F19" i="8"/>
  <c r="F20" i="8"/>
  <c r="F21" i="8"/>
  <c r="F22" i="8"/>
  <c r="F23" i="8"/>
  <c r="F24" i="8"/>
  <c r="F25" i="8"/>
  <c r="F26" i="8"/>
  <c r="F27" i="8" l="1"/>
  <c r="F22" i="7"/>
  <c r="F21" i="7"/>
  <c r="F20" i="7"/>
  <c r="F19" i="7"/>
  <c r="F18" i="7"/>
  <c r="F17" i="7"/>
  <c r="F16" i="7"/>
  <c r="F15" i="7"/>
  <c r="F14" i="7"/>
  <c r="F13" i="7"/>
  <c r="E7" i="7"/>
  <c r="F23" i="7" l="1"/>
  <c r="F17" i="5" l="1"/>
  <c r="F16" i="5"/>
  <c r="F15" i="5"/>
  <c r="F14" i="5"/>
  <c r="F13" i="5"/>
  <c r="E7" i="5"/>
  <c r="F18" i="5" l="1"/>
  <c r="F19" i="5" s="1"/>
  <c r="F13" i="1"/>
  <c r="F24" i="1" l="1"/>
  <c r="F23" i="1"/>
  <c r="F22" i="1"/>
  <c r="F21" i="1"/>
  <c r="F20" i="1"/>
  <c r="F19" i="1"/>
  <c r="F18" i="1"/>
  <c r="F17" i="1"/>
  <c r="F16" i="1"/>
  <c r="F15" i="1"/>
  <c r="F14" i="1"/>
  <c r="F25" i="1" s="1"/>
  <c r="E7" i="1"/>
</calcChain>
</file>

<file path=xl/sharedStrings.xml><?xml version="1.0" encoding="utf-8"?>
<sst xmlns="http://schemas.openxmlformats.org/spreadsheetml/2006/main" count="384" uniqueCount="207">
  <si>
    <t>LP</t>
  </si>
  <si>
    <t>Nazwa</t>
  </si>
  <si>
    <t>Ilość</t>
  </si>
  <si>
    <t>Cena jednostkowa netto [PLN/rbh]</t>
  </si>
  <si>
    <t>(wycenia Wykonawca)</t>
  </si>
  <si>
    <t>(wpisuje Wykonawca)</t>
  </si>
  <si>
    <t>-</t>
  </si>
  <si>
    <t>2x3</t>
  </si>
  <si>
    <t>Stawka ryczałtowa roboczogodziny pracy serwisanta w dni robocze i świąteczne uwzględniająca koszty dojazdu serwisanta do Zamawiającego</t>
  </si>
  <si>
    <t>Nr katalogowy (wg dokumentacji dla danego typu urządzenia)</t>
  </si>
  <si>
    <t>Nazwa części(podzespołu)</t>
  </si>
  <si>
    <t>Cena jednostkowa netto [PLN/szt]</t>
  </si>
  <si>
    <t>3x4</t>
  </si>
  <si>
    <t>Suma wartości netto do oceny ofert :</t>
  </si>
  <si>
    <t>Wartość  do oceny</t>
  </si>
  <si>
    <t>AR-068A-02.01.01.01.04</t>
  </si>
  <si>
    <t>ZESPÓŁ BIJAKA</t>
  </si>
  <si>
    <t>AR-068A-02.01.02</t>
  </si>
  <si>
    <t>SEGMENT WLOTOWY</t>
  </si>
  <si>
    <t>AR-068A-02.01.02.02</t>
  </si>
  <si>
    <t>WSPORNIK REGULACJI WYS. L</t>
  </si>
  <si>
    <t>AR-068A-02.01.02.05</t>
  </si>
  <si>
    <t>SIŁOWNIK</t>
  </si>
  <si>
    <t>AR-068A-02.01.03</t>
  </si>
  <si>
    <t>SEGMENT WYLOTOWY</t>
  </si>
  <si>
    <t>AR-068A-02.01.03.05</t>
  </si>
  <si>
    <t>AR-068A-03.01.06</t>
  </si>
  <si>
    <t>ZAMEK I</t>
  </si>
  <si>
    <t>AR-068A-03.01.07</t>
  </si>
  <si>
    <t>ZAMEK II</t>
  </si>
  <si>
    <t>AR-068A-03.02</t>
  </si>
  <si>
    <t>SEGMENT GÓRNY</t>
  </si>
  <si>
    <t>AR-068A-03.02.01</t>
  </si>
  <si>
    <t>SEGMENT STAŁY</t>
  </si>
  <si>
    <t>AR-068A-03.02.02</t>
  </si>
  <si>
    <t>SEGMENT RUCHOMY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</si>
  <si>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</si>
  <si>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</si>
  <si>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</si>
  <si>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</si>
  <si>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</si>
  <si>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</si>
  <si>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</si>
  <si>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</si>
  <si>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</si>
  <si>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</si>
  <si>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</si>
  <si>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Załącznik 2a  do SIWZ</t>
  </si>
  <si>
    <t>24136CC/W33</t>
  </si>
  <si>
    <t>ŁOŻYSKO  BARYŁKOWE</t>
  </si>
  <si>
    <t>12.</t>
  </si>
  <si>
    <t>13.</t>
  </si>
  <si>
    <t>STAWKA ROBOCZOGODZINY (podlega ocenie)</t>
  </si>
  <si>
    <t>STAWKA ROBOCZOGODZINY(podlega ocenie)</t>
  </si>
  <si>
    <t>KR-02-12.017.000</t>
  </si>
  <si>
    <t xml:space="preserve">Nóż kruszący </t>
  </si>
  <si>
    <t>KR-02-34.003.000</t>
  </si>
  <si>
    <t>Koło pasowe</t>
  </si>
  <si>
    <t>SPC 5000</t>
  </si>
  <si>
    <t>Pas klinowy SPC 5000 - kpl 6 szt.</t>
  </si>
  <si>
    <t>KR-02-12.002.000</t>
  </si>
  <si>
    <t>Uchwyt noża kruszącego B1 150x560x705</t>
  </si>
  <si>
    <t>KR-02-12.013.000</t>
  </si>
  <si>
    <t>Nakrętka wału ø400/ø230x67,5</t>
  </si>
  <si>
    <t>Bijak podwójny</t>
  </si>
  <si>
    <t>Wał kruszarki</t>
  </si>
  <si>
    <t>Bęben kruszący</t>
  </si>
  <si>
    <t>H-HK.01.04</t>
  </si>
  <si>
    <t>Bijak</t>
  </si>
  <si>
    <t>H-HK.01.04.03</t>
  </si>
  <si>
    <t>Siłownik</t>
  </si>
  <si>
    <t>H-C.E.007.C</t>
  </si>
  <si>
    <t>Tunel wlotowy</t>
  </si>
  <si>
    <t>H-HK.01.08/</t>
  </si>
  <si>
    <t>Tunel wylotowy</t>
  </si>
  <si>
    <t>H-HK.01.09/</t>
  </si>
  <si>
    <t>Przekładnia KSB 160/HT</t>
  </si>
  <si>
    <t>H-HD.001.01.a</t>
  </si>
  <si>
    <t>Chłodnica przekładni KSB160/HT</t>
  </si>
  <si>
    <t>SK-1192</t>
  </si>
  <si>
    <t>Gardziel sprzęgła</t>
  </si>
  <si>
    <t>H-HK.01.07.01-C</t>
  </si>
  <si>
    <t>Korpus przekładni</t>
  </si>
  <si>
    <t>H-HD.001.01.22</t>
  </si>
  <si>
    <t>Wał</t>
  </si>
  <si>
    <t>H-HK.01.04.02</t>
  </si>
  <si>
    <t xml:space="preserve">Tuleja Ø165/Ø150x102 </t>
  </si>
  <si>
    <t>PAT.03.005-10.019</t>
  </si>
  <si>
    <t>Koło pasowe czynne</t>
  </si>
  <si>
    <t>PAT.03.001-12w.1</t>
  </si>
  <si>
    <t>Sprzęgło poślizgowe</t>
  </si>
  <si>
    <t>PAT.03.001-11.02</t>
  </si>
  <si>
    <t>Koło pasowe bierne</t>
  </si>
  <si>
    <t>PAT.03.001-11w.1</t>
  </si>
  <si>
    <t>Nóż 136-40</t>
  </si>
  <si>
    <t>PAT.03.001-10.003</t>
  </si>
  <si>
    <t>Segment organu kruszarki</t>
  </si>
  <si>
    <t>PAT.03.001-10.002</t>
  </si>
  <si>
    <t>Rynna klinowa wlot E260/900</t>
  </si>
  <si>
    <t>PAT.03.001-06.03w.6</t>
  </si>
  <si>
    <t>Wał dwustronny</t>
  </si>
  <si>
    <t>PAT.03.001-10.001w.3</t>
  </si>
  <si>
    <t>Zespół płyty podsilnikowej</t>
  </si>
  <si>
    <t>PAT.03.002-09</t>
  </si>
  <si>
    <t>Kompletny wał kruszący</t>
  </si>
  <si>
    <t>PAT.03.001-10w.2</t>
  </si>
  <si>
    <t>PN-72/M-86964</t>
  </si>
  <si>
    <t>Pierścień uszczelniający 165x190x15</t>
  </si>
  <si>
    <t>Pierścień uszczelniający 180x220x15</t>
  </si>
  <si>
    <t>Art. handlowy</t>
  </si>
  <si>
    <t>Podkładka MB32</t>
  </si>
  <si>
    <t>PAT.03.001-10.011</t>
  </si>
  <si>
    <t>Obudowa łożyska</t>
  </si>
  <si>
    <t>KW97-01-03-02</t>
  </si>
  <si>
    <t>Zadanie nr 1 - Świadczenie usług serwisowych kruszarek węgla produkcji Artech</t>
  </si>
  <si>
    <t>Zadanie nr 2 - Świadczenie usług serwisowych kruszarek węgla produkcji Becker-Warkop</t>
  </si>
  <si>
    <t>Zadanie nr 3 - Świadczenie usług serwisowych kruszarek węgla produkcji Hydrotech</t>
  </si>
  <si>
    <t>Podstawa 1800 kpl.</t>
  </si>
  <si>
    <t>SC03-02/2W05
+(R25092-20)</t>
  </si>
  <si>
    <t>Bęben 1800 kpl.</t>
  </si>
  <si>
    <t>90.015.040.003W07</t>
  </si>
  <si>
    <t>Nóż kruszący kpl.</t>
  </si>
  <si>
    <t>22434/2W01</t>
  </si>
  <si>
    <t>Pas klinowy SPC 4750</t>
  </si>
  <si>
    <t>DIN 7753</t>
  </si>
  <si>
    <t>Segment wlotowy 1800</t>
  </si>
  <si>
    <t>SC01-04.01/4W01</t>
  </si>
  <si>
    <t>Segment wylotu</t>
  </si>
  <si>
    <t>SC03-06.01/3W01</t>
  </si>
  <si>
    <t>Segment wlotowy 3000P kpl.</t>
  </si>
  <si>
    <t>SC02-04/2</t>
  </si>
  <si>
    <t>Segment wylotu 3000P kpl.</t>
  </si>
  <si>
    <t>SC04-06/1</t>
  </si>
  <si>
    <t>22434/2</t>
  </si>
  <si>
    <t>Bijak środkowy</t>
  </si>
  <si>
    <t>3000P</t>
  </si>
  <si>
    <t>1800P</t>
  </si>
  <si>
    <t>NKD16-WK-06</t>
  </si>
  <si>
    <t>Siłownik 38-90/63x392</t>
  </si>
  <si>
    <t>G070-10-00</t>
  </si>
  <si>
    <t>Korpus bijaka 1</t>
  </si>
  <si>
    <t>KW97-01-02-01</t>
  </si>
  <si>
    <t>Prowadnica 1 lewa</t>
  </si>
  <si>
    <t>NKD15-K-03.02</t>
  </si>
  <si>
    <t>Prowadnica 1 prawa</t>
  </si>
  <si>
    <t>Prowadnica 2 lewa</t>
  </si>
  <si>
    <t>Prowadnica 2 prawa</t>
  </si>
  <si>
    <t>NKD16-K-06.02</t>
  </si>
  <si>
    <t>Zabezpieczenie 1</t>
  </si>
  <si>
    <t>KDW.05-03.008</t>
  </si>
  <si>
    <t>Zabezpieczenie 2</t>
  </si>
  <si>
    <t>KDW.05-03.009</t>
  </si>
  <si>
    <t>Sprzęgło cierne 850/950</t>
  </si>
  <si>
    <t>90.009.020.004W02</t>
  </si>
  <si>
    <t>Płyta nośna kpl. (kolumnowa)</t>
  </si>
  <si>
    <t>90.009.050.003W04</t>
  </si>
  <si>
    <t>Osłona pionowa kruszarki
(miecz) kpl.</t>
  </si>
  <si>
    <t>90.009.100.002W07</t>
  </si>
  <si>
    <t>Łącznik 850/950 (sprzęgło cierne)</t>
  </si>
  <si>
    <t>90.009.020.013W02</t>
  </si>
  <si>
    <t>Piasta sprzęgła (ciernego)</t>
  </si>
  <si>
    <t>90.009.020.024</t>
  </si>
  <si>
    <t>Tarcza dociskowa</t>
  </si>
  <si>
    <t>90.009.020.032W01</t>
  </si>
  <si>
    <t>Pierścień cierny kompl.
ɸ570x180</t>
  </si>
  <si>
    <t>90.009.024.003W01</t>
  </si>
  <si>
    <t>Tuleja</t>
  </si>
  <si>
    <t>90.009.020.052W01</t>
  </si>
  <si>
    <t>Krążek zabezpieczający
ɸ150/65</t>
  </si>
  <si>
    <t>90.009.020.062W01</t>
  </si>
  <si>
    <t>Pierścień regulacyjny</t>
  </si>
  <si>
    <t>20624-005/1</t>
  </si>
  <si>
    <t>Sprężyna talerzowa 70x40,5x4</t>
  </si>
  <si>
    <t>19468/2</t>
  </si>
  <si>
    <t>KD-1600</t>
  </si>
  <si>
    <t>KD-160</t>
  </si>
  <si>
    <t>KS-4, SKK-3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</si>
  <si>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</si>
  <si>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</si>
  <si>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</si>
  <si>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</si>
  <si>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</si>
  <si>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</si>
  <si>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</si>
  <si>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</si>
  <si>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</si>
  <si>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</si>
  <si>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</si>
  <si>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</si>
  <si>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</si>
  <si>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</si>
  <si>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</si>
  <si>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</si>
  <si>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</si>
  <si>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</si>
  <si>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</si>
  <si>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</si>
  <si>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</si>
  <si>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36.</t>
  </si>
  <si>
    <t>Zadanie nr 4 - Świadczenie usług serwisowych kruszarek węgla produkcji GRENEVIA</t>
  </si>
  <si>
    <t>Zadanie nr 5 - Świadczenie usług serwisowych kruszarek węgla produkcji Patentus</t>
  </si>
  <si>
    <t>CENNIK ISTOTNYCH DLA ZAMAWIAJĄCEGO CZĘŚCI ZAMIENNYCH (podlegających ocenie)
Kruszarka: AR-KD1/A, AR-KD2/A</t>
  </si>
  <si>
    <t>CENNIK ISTOTNYCH DLA ZAMAWIAJĄCEGO CZĘŚCI ZAMIENNYCH (podlegających ocenie)
Kruszarka: KDBW 800-1200</t>
  </si>
  <si>
    <t>CENNIK ISTOTNYCH DLA ZAMAWIAJĄCEGO CZĘŚCI ZAMIENNYCH (podlegających ocenie)
Kruszarka: SBH-900, SB-900</t>
  </si>
  <si>
    <t>CENNIK ISTOTNYCH DLA ZAMAWIAJĄCEGO CZĘŚCI ZAMIENNYCH (podlegających ocenie)
Kruszarka: KS-4, SKK-3, KD-1600, Skorpion-1800P, Skorpion-3000P</t>
  </si>
  <si>
    <t>CENNIK ISTOTNYCH DLA ZAMAWIAJĄCEGO CZĘŚCI ZAMIENNYCH (podlegających ocenie)
Kruszarka: PAT-WB1300, PAT-WB1500, PAT-KWS-1</t>
  </si>
  <si>
    <t>Wartość oceniana
(stawka roboczogodziny + suma części istotnych dla Zamawiającego)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</si>
</sst>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theme="1"/>
      <name val="Arial"/>
      <family val="2"/>
      <charset val="238"/>
    </font>
    <font>
      <b/>
      <i/>
      <sz val="11"/>
      <color theme="1"/>
      <name val="Times New Roman"/>
      <family val="1"/>
      <charset val="238"/>
    </font>
    <font>
      <sz val="11"/>
      <name val="Times New Roman"/>
      <family val="1"/>
      <charset val="238"/>
    </font>
    <font>
      <b/>
      <sz val="9"/>
      <color rgb="FF000000"/>
      <name val="Arial"/>
      <family val="2"/>
      <charset val="238"/>
    </font>
    <font>
      <sz val="11"/>
      <color theme="1"/>
      <name val="Calibri"/>
      <family val="2"/>
      <scheme val="minor"/>
    </font>
    <font>
      <sz val="11"/>
      <name val="Calibri"/>
      <family val="2"/>
      <charset val="238"/>
      <scheme val="minor"/>
    </font>
    <font>
      <sz val="11"/>
      <color rgb="FF00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8"/>
      <name val="Calibri"/>
      <family val="2"/>
      <charset val="238"/>
      <scheme val="minor"/>
    </font>
    <font>
      <b/>
      <sz val="11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83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4" fillId="0" borderId="0" xfId="0" applyFont="1"/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4" fontId="2" fillId="0" borderId="9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6" fillId="0" borderId="1" xfId="0" applyFont="1" applyBorder="1"/>
    <xf numFmtId="0" fontId="2" fillId="0" borderId="6" xfId="0" applyFont="1" applyBorder="1" applyAlignment="1">
      <alignment horizontal="center" vertical="center" wrapText="1"/>
    </xf>
    <xf numFmtId="4" fontId="2" fillId="0" borderId="10" xfId="0" applyNumberFormat="1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>
      <alignment wrapText="1"/>
    </xf>
    <xf numFmtId="0" fontId="2" fillId="0" borderId="17" xfId="0" applyFont="1" applyBorder="1" applyAlignment="1">
      <alignment horizontal="center" vertical="center" wrapText="1"/>
    </xf>
    <xf numFmtId="4" fontId="2" fillId="0" borderId="7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center" wrapText="1"/>
    </xf>
    <xf numFmtId="0" fontId="9" fillId="3" borderId="1" xfId="1" applyFont="1" applyFill="1" applyBorder="1" applyAlignment="1">
      <alignment vertical="center"/>
    </xf>
    <xf numFmtId="0" fontId="9" fillId="0" borderId="1" xfId="0" applyFont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5" fillId="0" borderId="17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justify" vertical="center" wrapText="1"/>
    </xf>
    <xf numFmtId="0" fontId="12" fillId="0" borderId="0" xfId="0" applyFont="1" applyAlignment="1">
      <alignment vertical="center"/>
    </xf>
    <xf numFmtId="0" fontId="6" fillId="0" borderId="1" xfId="0" applyFont="1" applyBorder="1" applyAlignment="1">
      <alignment vertical="center"/>
    </xf>
    <xf numFmtId="0" fontId="9" fillId="3" borderId="1" xfId="1" applyFont="1" applyFill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3" borderId="1" xfId="1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4" fontId="2" fillId="0" borderId="24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vertical="center" wrapText="1"/>
    </xf>
    <xf numFmtId="4" fontId="2" fillId="0" borderId="28" xfId="0" applyNumberFormat="1" applyFont="1" applyBorder="1" applyAlignment="1">
      <alignment horizontal="center" vertical="center" wrapText="1"/>
    </xf>
    <xf numFmtId="4" fontId="0" fillId="0" borderId="0" xfId="0" applyNumberFormat="1"/>
    <xf numFmtId="0" fontId="2" fillId="0" borderId="9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5" borderId="8" xfId="0" applyFont="1" applyFill="1" applyBorder="1" applyAlignment="1">
      <alignment horizontal="center" vertical="center" wrapText="1"/>
    </xf>
    <xf numFmtId="0" fontId="2" fillId="5" borderId="27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2" fillId="0" borderId="4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4" fillId="0" borderId="17" xfId="0" applyFont="1" applyBorder="1" applyAlignment="1">
      <alignment horizontal="center" vertical="center" wrapText="1"/>
    </xf>
  </cellXfs>
  <cellStyles count="2">
    <cellStyle name="Normalny" xfId="0" builtinId="0"/>
    <cellStyle name="Normalny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26"/>
  <sheetViews>
    <sheetView topLeftCell="A3" workbookViewId="0">
      <selection activeCell="L22" sqref="L22"/>
    </sheetView>
  </sheetViews>
  <sheetFormatPr defaultRowHeight="15" x14ac:dyDescent="0.25"/>
  <cols>
    <col min="1" max="1" width="6.7109375" customWidth="1"/>
    <col min="2" max="2" width="36.85546875" customWidth="1"/>
    <col min="3" max="3" width="32.7109375" customWidth="1"/>
    <col min="4" max="4" width="18" customWidth="1"/>
    <col min="5" max="5" width="17.7109375" customWidth="1"/>
    <col min="6" max="6" width="22.42578125" customWidth="1"/>
  </cols>
  <sheetData>
    <row r="1" spans="1:6" x14ac:dyDescent="0.25">
      <c r="F1" s="3" t="s">
        <v>47</v>
      </c>
    </row>
    <row r="2" spans="1:6" ht="24" customHeight="1" x14ac:dyDescent="0.25">
      <c r="A2" s="38" t="s">
        <v>114</v>
      </c>
      <c r="F2" s="3"/>
    </row>
    <row r="3" spans="1:6" ht="15.75" thickBot="1" x14ac:dyDescent="0.3">
      <c r="A3" s="56" t="s">
        <v>52</v>
      </c>
      <c r="B3" s="56"/>
      <c r="C3" s="56"/>
      <c r="D3" s="56"/>
      <c r="E3" s="56"/>
    </row>
    <row r="4" spans="1:6" ht="42.75" x14ac:dyDescent="0.25">
      <c r="A4" s="62" t="s">
        <v>0</v>
      </c>
      <c r="B4" s="64" t="s">
        <v>1</v>
      </c>
      <c r="C4" s="66" t="s">
        <v>2</v>
      </c>
      <c r="D4" s="9" t="s">
        <v>3</v>
      </c>
      <c r="E4" s="4" t="s">
        <v>14</v>
      </c>
    </row>
    <row r="5" spans="1:6" ht="28.5" x14ac:dyDescent="0.25">
      <c r="A5" s="63"/>
      <c r="B5" s="65"/>
      <c r="C5" s="67"/>
      <c r="D5" s="1" t="s">
        <v>4</v>
      </c>
      <c r="E5" s="5" t="s">
        <v>5</v>
      </c>
    </row>
    <row r="6" spans="1:6" x14ac:dyDescent="0.25">
      <c r="A6" s="13" t="s">
        <v>6</v>
      </c>
      <c r="B6" s="14">
        <v>1</v>
      </c>
      <c r="C6" s="7">
        <v>2</v>
      </c>
      <c r="D6" s="7">
        <v>3</v>
      </c>
      <c r="E6" s="8" t="s">
        <v>7</v>
      </c>
    </row>
    <row r="7" spans="1:6" ht="79.5" customHeight="1" thickBot="1" x14ac:dyDescent="0.3">
      <c r="A7" s="13">
        <v>1</v>
      </c>
      <c r="B7" s="15" t="s">
        <v>8</v>
      </c>
      <c r="C7" s="18">
        <v>1</v>
      </c>
      <c r="D7" s="16"/>
      <c r="E7" s="17">
        <f>C7*D7</f>
        <v>0</v>
      </c>
    </row>
    <row r="8" spans="1:6" x14ac:dyDescent="0.25">
      <c r="A8" s="57" t="s">
        <v>201</v>
      </c>
      <c r="B8" s="56"/>
      <c r="C8" s="56"/>
      <c r="D8" s="56"/>
      <c r="E8" s="56"/>
      <c r="F8" s="56"/>
    </row>
    <row r="9" spans="1:6" x14ac:dyDescent="0.25">
      <c r="A9" s="58"/>
      <c r="B9" s="58"/>
      <c r="C9" s="58"/>
      <c r="D9" s="58"/>
      <c r="E9" s="58"/>
      <c r="F9" s="58"/>
    </row>
    <row r="10" spans="1:6" ht="42.75" x14ac:dyDescent="0.25">
      <c r="A10" s="59" t="s">
        <v>0</v>
      </c>
      <c r="B10" s="68" t="s">
        <v>9</v>
      </c>
      <c r="C10" s="68" t="s">
        <v>10</v>
      </c>
      <c r="D10" s="68" t="s">
        <v>2</v>
      </c>
      <c r="E10" s="1" t="s">
        <v>11</v>
      </c>
      <c r="F10" s="1" t="s">
        <v>14</v>
      </c>
    </row>
    <row r="11" spans="1:6" ht="28.5" x14ac:dyDescent="0.25">
      <c r="A11" s="59"/>
      <c r="B11" s="67"/>
      <c r="C11" s="67"/>
      <c r="D11" s="67"/>
      <c r="E11" s="1" t="s">
        <v>4</v>
      </c>
      <c r="F11" s="1" t="s">
        <v>5</v>
      </c>
    </row>
    <row r="12" spans="1:6" x14ac:dyDescent="0.25">
      <c r="A12" s="1" t="s">
        <v>6</v>
      </c>
      <c r="B12" s="7">
        <v>1</v>
      </c>
      <c r="C12" s="7">
        <v>2</v>
      </c>
      <c r="D12" s="7">
        <v>3</v>
      </c>
      <c r="E12" s="7">
        <v>4</v>
      </c>
      <c r="F12" s="7" t="s">
        <v>12</v>
      </c>
    </row>
    <row r="13" spans="1:6" x14ac:dyDescent="0.25">
      <c r="A13" s="1" t="s">
        <v>36</v>
      </c>
      <c r="B13" s="10" t="s">
        <v>48</v>
      </c>
      <c r="C13" s="10" t="s">
        <v>49</v>
      </c>
      <c r="D13" s="7">
        <v>2</v>
      </c>
      <c r="E13" s="7"/>
      <c r="F13" s="2">
        <f>D13*E13</f>
        <v>0</v>
      </c>
    </row>
    <row r="14" spans="1:6" x14ac:dyDescent="0.25">
      <c r="A14" s="1" t="s">
        <v>37</v>
      </c>
      <c r="B14" s="10" t="s">
        <v>15</v>
      </c>
      <c r="C14" s="10" t="s">
        <v>16</v>
      </c>
      <c r="D14" s="1">
        <v>1</v>
      </c>
      <c r="E14" s="1"/>
      <c r="F14" s="2">
        <f>D14*E14</f>
        <v>0</v>
      </c>
    </row>
    <row r="15" spans="1:6" x14ac:dyDescent="0.25">
      <c r="A15" s="1" t="s">
        <v>38</v>
      </c>
      <c r="B15" s="10" t="s">
        <v>17</v>
      </c>
      <c r="C15" s="10" t="s">
        <v>18</v>
      </c>
      <c r="D15" s="1">
        <v>1</v>
      </c>
      <c r="E15" s="1"/>
      <c r="F15" s="2">
        <f t="shared" ref="F15:F24" si="0">D15*E15</f>
        <v>0</v>
      </c>
    </row>
    <row r="16" spans="1:6" x14ac:dyDescent="0.25">
      <c r="A16" s="1" t="s">
        <v>39</v>
      </c>
      <c r="B16" s="10" t="s">
        <v>19</v>
      </c>
      <c r="C16" s="10" t="s">
        <v>20</v>
      </c>
      <c r="D16" s="1">
        <v>1</v>
      </c>
      <c r="E16" s="1"/>
      <c r="F16" s="2">
        <f t="shared" si="0"/>
        <v>0</v>
      </c>
    </row>
    <row r="17" spans="1:6" x14ac:dyDescent="0.25">
      <c r="A17" s="1" t="s">
        <v>40</v>
      </c>
      <c r="B17" s="10" t="s">
        <v>21</v>
      </c>
      <c r="C17" s="10" t="s">
        <v>22</v>
      </c>
      <c r="D17" s="1">
        <v>1</v>
      </c>
      <c r="E17" s="1"/>
      <c r="F17" s="2">
        <f t="shared" si="0"/>
        <v>0</v>
      </c>
    </row>
    <row r="18" spans="1:6" x14ac:dyDescent="0.25">
      <c r="A18" s="1" t="s">
        <v>41</v>
      </c>
      <c r="B18" s="10" t="s">
        <v>23</v>
      </c>
      <c r="C18" s="10" t="s">
        <v>24</v>
      </c>
      <c r="D18" s="1">
        <v>1</v>
      </c>
      <c r="E18" s="1"/>
      <c r="F18" s="2">
        <f t="shared" si="0"/>
        <v>0</v>
      </c>
    </row>
    <row r="19" spans="1:6" x14ac:dyDescent="0.25">
      <c r="A19" s="1" t="s">
        <v>42</v>
      </c>
      <c r="B19" s="10" t="s">
        <v>25</v>
      </c>
      <c r="C19" s="10" t="s">
        <v>22</v>
      </c>
      <c r="D19" s="1">
        <v>1</v>
      </c>
      <c r="E19" s="1"/>
      <c r="F19" s="2">
        <f t="shared" si="0"/>
        <v>0</v>
      </c>
    </row>
    <row r="20" spans="1:6" x14ac:dyDescent="0.25">
      <c r="A20" s="1" t="s">
        <v>43</v>
      </c>
      <c r="B20" s="10" t="s">
        <v>26</v>
      </c>
      <c r="C20" s="10" t="s">
        <v>27</v>
      </c>
      <c r="D20" s="1">
        <v>1</v>
      </c>
      <c r="E20" s="1"/>
      <c r="F20" s="2">
        <f t="shared" si="0"/>
        <v>0</v>
      </c>
    </row>
    <row r="21" spans="1:6" x14ac:dyDescent="0.25">
      <c r="A21" s="1" t="s">
        <v>44</v>
      </c>
      <c r="B21" s="10" t="s">
        <v>28</v>
      </c>
      <c r="C21" s="10" t="s">
        <v>29</v>
      </c>
      <c r="D21" s="1">
        <v>1</v>
      </c>
      <c r="E21" s="1"/>
      <c r="F21" s="2">
        <f t="shared" si="0"/>
        <v>0</v>
      </c>
    </row>
    <row r="22" spans="1:6" x14ac:dyDescent="0.25">
      <c r="A22" s="1" t="s">
        <v>45</v>
      </c>
      <c r="B22" s="10" t="s">
        <v>30</v>
      </c>
      <c r="C22" s="10" t="s">
        <v>31</v>
      </c>
      <c r="D22" s="1">
        <v>1</v>
      </c>
      <c r="E22" s="1"/>
      <c r="F22" s="2">
        <f t="shared" si="0"/>
        <v>0</v>
      </c>
    </row>
    <row r="23" spans="1:6" x14ac:dyDescent="0.25">
      <c r="A23" s="1" t="s">
        <v>46</v>
      </c>
      <c r="B23" s="10" t="s">
        <v>32</v>
      </c>
      <c r="C23" s="10" t="s">
        <v>33</v>
      </c>
      <c r="D23" s="1">
        <v>1</v>
      </c>
      <c r="E23" s="1"/>
      <c r="F23" s="2">
        <f t="shared" si="0"/>
        <v>0</v>
      </c>
    </row>
    <row r="24" spans="1:6" ht="15.75" thickBot="1" x14ac:dyDescent="0.3">
      <c r="A24" s="1" t="s">
        <v>50</v>
      </c>
      <c r="B24" s="10" t="s">
        <v>34</v>
      </c>
      <c r="C24" s="10" t="s">
        <v>35</v>
      </c>
      <c r="D24" s="1">
        <v>1</v>
      </c>
      <c r="E24" s="1"/>
      <c r="F24" s="6">
        <f t="shared" si="0"/>
        <v>0</v>
      </c>
    </row>
    <row r="25" spans="1:6" ht="24.75" customHeight="1" thickBot="1" x14ac:dyDescent="0.3">
      <c r="A25" s="1"/>
      <c r="B25" s="60" t="s">
        <v>13</v>
      </c>
      <c r="C25" s="60"/>
      <c r="D25" s="60"/>
      <c r="E25" s="61"/>
      <c r="F25" s="12">
        <f>SUM(F13:F24)</f>
        <v>0</v>
      </c>
    </row>
    <row r="26" spans="1:6" ht="34.5" customHeight="1" thickBot="1" x14ac:dyDescent="0.3">
      <c r="A26" s="54" t="s">
        <v>206</v>
      </c>
      <c r="B26" s="55"/>
      <c r="C26" s="55"/>
      <c r="D26" s="55"/>
      <c r="E26" s="55"/>
      <c r="F26" s="12">
        <f>E7+F25</f>
        <v>0</v>
      </c>
    </row>
  </sheetData>
  <mergeCells count="11">
    <mergeCell ref="A26:E26"/>
    <mergeCell ref="A3:E3"/>
    <mergeCell ref="A8:F9"/>
    <mergeCell ref="A10:A11"/>
    <mergeCell ref="B25:E25"/>
    <mergeCell ref="A4:A5"/>
    <mergeCell ref="B4:B5"/>
    <mergeCell ref="C4:C5"/>
    <mergeCell ref="D10:D11"/>
    <mergeCell ref="C10:C11"/>
    <mergeCell ref="B10:B11"/>
  </mergeCells>
  <pageMargins left="0.11811023622047245" right="0.11811023622047245" top="0.35433070866141736" bottom="0.35433070866141736" header="0.31496062992125984" footer="0.31496062992125984"/>
  <pageSetup paperSize="9" scale="9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19"/>
  <sheetViews>
    <sheetView tabSelected="1" topLeftCell="A7" workbookViewId="0">
      <selection activeCell="E25" sqref="E25"/>
    </sheetView>
  </sheetViews>
  <sheetFormatPr defaultRowHeight="15" x14ac:dyDescent="0.25"/>
  <cols>
    <col min="2" max="2" width="40.7109375" customWidth="1"/>
    <col min="3" max="3" width="37" customWidth="1"/>
    <col min="4" max="4" width="18" customWidth="1"/>
    <col min="5" max="5" width="17.7109375" customWidth="1"/>
    <col min="6" max="6" width="19.140625" customWidth="1"/>
  </cols>
  <sheetData>
    <row r="1" spans="1:6" x14ac:dyDescent="0.25">
      <c r="E1" s="72" t="s">
        <v>47</v>
      </c>
      <c r="F1" s="72"/>
    </row>
    <row r="2" spans="1:6" ht="38.25" customHeight="1" x14ac:dyDescent="0.25">
      <c r="A2" s="38" t="s">
        <v>115</v>
      </c>
      <c r="F2" s="3"/>
    </row>
    <row r="3" spans="1:6" ht="15.75" thickBot="1" x14ac:dyDescent="0.3">
      <c r="A3" s="56" t="s">
        <v>53</v>
      </c>
      <c r="B3" s="56"/>
      <c r="C3" s="56"/>
      <c r="D3" s="56"/>
      <c r="E3" s="56"/>
    </row>
    <row r="4" spans="1:6" ht="36.75" customHeight="1" x14ac:dyDescent="0.25">
      <c r="A4" s="64" t="s">
        <v>0</v>
      </c>
      <c r="B4" s="73" t="s">
        <v>1</v>
      </c>
      <c r="C4" s="66" t="s">
        <v>2</v>
      </c>
      <c r="D4" s="9" t="s">
        <v>3</v>
      </c>
      <c r="E4" s="4" t="s">
        <v>14</v>
      </c>
    </row>
    <row r="5" spans="1:6" ht="28.5" x14ac:dyDescent="0.25">
      <c r="A5" s="65"/>
      <c r="B5" s="59"/>
      <c r="C5" s="67"/>
      <c r="D5" s="1" t="s">
        <v>4</v>
      </c>
      <c r="E5" s="5" t="s">
        <v>5</v>
      </c>
    </row>
    <row r="6" spans="1:6" x14ac:dyDescent="0.25">
      <c r="A6" s="11" t="s">
        <v>6</v>
      </c>
      <c r="B6" s="7">
        <v>1</v>
      </c>
      <c r="C6" s="7">
        <v>2</v>
      </c>
      <c r="D6" s="7">
        <v>3</v>
      </c>
      <c r="E6" s="8" t="s">
        <v>7</v>
      </c>
    </row>
    <row r="7" spans="1:6" ht="60.75" thickBot="1" x14ac:dyDescent="0.3">
      <c r="A7" s="19">
        <v>1</v>
      </c>
      <c r="B7" s="20" t="s">
        <v>8</v>
      </c>
      <c r="C7" s="16">
        <v>1</v>
      </c>
      <c r="D7" s="16"/>
      <c r="E7" s="17">
        <f>C7*D7</f>
        <v>0</v>
      </c>
    </row>
    <row r="8" spans="1:6" x14ac:dyDescent="0.25">
      <c r="A8" s="57" t="s">
        <v>202</v>
      </c>
      <c r="B8" s="56"/>
      <c r="C8" s="56"/>
      <c r="D8" s="56"/>
      <c r="E8" s="56"/>
      <c r="F8" s="56"/>
    </row>
    <row r="9" spans="1:6" ht="15.75" thickBot="1" x14ac:dyDescent="0.3">
      <c r="A9" s="56"/>
      <c r="B9" s="56"/>
      <c r="C9" s="56"/>
      <c r="D9" s="56"/>
      <c r="E9" s="56"/>
      <c r="F9" s="56"/>
    </row>
    <row r="10" spans="1:6" ht="42.75" x14ac:dyDescent="0.25">
      <c r="A10" s="64" t="s">
        <v>0</v>
      </c>
      <c r="B10" s="66" t="s">
        <v>9</v>
      </c>
      <c r="C10" s="66" t="s">
        <v>10</v>
      </c>
      <c r="D10" s="66" t="s">
        <v>2</v>
      </c>
      <c r="E10" s="9" t="s">
        <v>11</v>
      </c>
      <c r="F10" s="4" t="s">
        <v>14</v>
      </c>
    </row>
    <row r="11" spans="1:6" ht="28.5" x14ac:dyDescent="0.25">
      <c r="A11" s="65"/>
      <c r="B11" s="67"/>
      <c r="C11" s="67"/>
      <c r="D11" s="67"/>
      <c r="E11" s="1" t="s">
        <v>4</v>
      </c>
      <c r="F11" s="5" t="s">
        <v>5</v>
      </c>
    </row>
    <row r="12" spans="1:6" x14ac:dyDescent="0.25">
      <c r="A12" s="11" t="s">
        <v>6</v>
      </c>
      <c r="B12" s="21">
        <v>1</v>
      </c>
      <c r="C12" s="21">
        <v>2</v>
      </c>
      <c r="D12" s="7">
        <v>3</v>
      </c>
      <c r="E12" s="7">
        <v>4</v>
      </c>
      <c r="F12" s="8" t="s">
        <v>12</v>
      </c>
    </row>
    <row r="13" spans="1:6" x14ac:dyDescent="0.25">
      <c r="A13" s="13" t="s">
        <v>36</v>
      </c>
      <c r="B13" s="22" t="s">
        <v>54</v>
      </c>
      <c r="C13" s="23" t="s">
        <v>55</v>
      </c>
      <c r="D13" s="24">
        <v>4</v>
      </c>
      <c r="E13" s="1"/>
      <c r="F13" s="25">
        <f>D13*E13</f>
        <v>0</v>
      </c>
    </row>
    <row r="14" spans="1:6" x14ac:dyDescent="0.25">
      <c r="A14" s="13" t="s">
        <v>37</v>
      </c>
      <c r="B14" s="22" t="s">
        <v>56</v>
      </c>
      <c r="C14" s="23" t="s">
        <v>57</v>
      </c>
      <c r="D14" s="24">
        <v>1</v>
      </c>
      <c r="E14" s="1"/>
      <c r="F14" s="25">
        <f t="shared" ref="F14:F17" si="0">D14*E14</f>
        <v>0</v>
      </c>
    </row>
    <row r="15" spans="1:6" x14ac:dyDescent="0.25">
      <c r="A15" s="13" t="s">
        <v>38</v>
      </c>
      <c r="B15" s="22" t="s">
        <v>58</v>
      </c>
      <c r="C15" s="23" t="s">
        <v>59</v>
      </c>
      <c r="D15" s="24">
        <v>1</v>
      </c>
      <c r="E15" s="1"/>
      <c r="F15" s="25">
        <f t="shared" si="0"/>
        <v>0</v>
      </c>
    </row>
    <row r="16" spans="1:6" ht="30" x14ac:dyDescent="0.25">
      <c r="A16" s="13" t="s">
        <v>39</v>
      </c>
      <c r="B16" s="26" t="s">
        <v>60</v>
      </c>
      <c r="C16" s="27" t="s">
        <v>61</v>
      </c>
      <c r="D16" s="24">
        <v>1</v>
      </c>
      <c r="E16" s="1"/>
      <c r="F16" s="25">
        <f t="shared" si="0"/>
        <v>0</v>
      </c>
    </row>
    <row r="17" spans="1:6" ht="15.75" thickBot="1" x14ac:dyDescent="0.3">
      <c r="A17" s="13" t="s">
        <v>40</v>
      </c>
      <c r="B17" s="22" t="s">
        <v>62</v>
      </c>
      <c r="C17" s="23" t="s">
        <v>63</v>
      </c>
      <c r="D17" s="82">
        <v>1</v>
      </c>
      <c r="E17" s="1"/>
      <c r="F17" s="25">
        <f t="shared" si="0"/>
        <v>0</v>
      </c>
    </row>
    <row r="18" spans="1:6" ht="36" customHeight="1" thickBot="1" x14ac:dyDescent="0.3">
      <c r="A18" s="19"/>
      <c r="B18" s="69" t="s">
        <v>13</v>
      </c>
      <c r="C18" s="70"/>
      <c r="D18" s="70"/>
      <c r="E18" s="71"/>
      <c r="F18" s="12">
        <f>SUM(F13:F17)</f>
        <v>0</v>
      </c>
    </row>
    <row r="19" spans="1:6" ht="42" customHeight="1" thickBot="1" x14ac:dyDescent="0.3">
      <c r="A19" s="54" t="s">
        <v>206</v>
      </c>
      <c r="B19" s="55"/>
      <c r="C19" s="55"/>
      <c r="D19" s="55"/>
      <c r="E19" s="55"/>
      <c r="F19" s="12">
        <f>E7+F18</f>
        <v>0</v>
      </c>
    </row>
  </sheetData>
  <mergeCells count="12">
    <mergeCell ref="A19:E19"/>
    <mergeCell ref="B18:E18"/>
    <mergeCell ref="E1:F1"/>
    <mergeCell ref="C4:C5"/>
    <mergeCell ref="D10:D11"/>
    <mergeCell ref="C10:C11"/>
    <mergeCell ref="B10:B11"/>
    <mergeCell ref="A3:E3"/>
    <mergeCell ref="A4:A5"/>
    <mergeCell ref="B4:B5"/>
    <mergeCell ref="A8:F9"/>
    <mergeCell ref="A10:A11"/>
  </mergeCells>
  <phoneticPr fontId="13" type="noConversion"/>
  <pageMargins left="0.11811023622047245" right="0.11811023622047245" top="0.15748031496062992" bottom="0.15748031496062992" header="0.31496062992125984" footer="0.31496062992125984"/>
  <pageSetup paperSize="9" scale="9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24"/>
  <sheetViews>
    <sheetView topLeftCell="A4" workbookViewId="0">
      <selection activeCell="F24" sqref="F24"/>
    </sheetView>
  </sheetViews>
  <sheetFormatPr defaultRowHeight="15" x14ac:dyDescent="0.25"/>
  <cols>
    <col min="2" max="2" width="34.7109375" customWidth="1"/>
    <col min="3" max="3" width="32.42578125" customWidth="1"/>
    <col min="4" max="4" width="18.7109375" customWidth="1"/>
    <col min="5" max="5" width="17.7109375" customWidth="1"/>
    <col min="6" max="6" width="18.7109375" customWidth="1"/>
  </cols>
  <sheetData>
    <row r="1" spans="1:6" x14ac:dyDescent="0.25">
      <c r="E1" s="72" t="s">
        <v>47</v>
      </c>
      <c r="F1" s="72"/>
    </row>
    <row r="2" spans="1:6" ht="33.75" customHeight="1" x14ac:dyDescent="0.25">
      <c r="A2" s="38" t="s">
        <v>116</v>
      </c>
      <c r="F2" s="3"/>
    </row>
    <row r="3" spans="1:6" ht="15.75" thickBot="1" x14ac:dyDescent="0.3">
      <c r="A3" s="56" t="s">
        <v>53</v>
      </c>
      <c r="B3" s="56"/>
      <c r="C3" s="56"/>
      <c r="D3" s="56"/>
      <c r="E3" s="56"/>
    </row>
    <row r="4" spans="1:6" ht="28.5" x14ac:dyDescent="0.25">
      <c r="A4" s="64" t="s">
        <v>0</v>
      </c>
      <c r="B4" s="73" t="s">
        <v>1</v>
      </c>
      <c r="C4" s="66" t="s">
        <v>2</v>
      </c>
      <c r="D4" s="9" t="s">
        <v>3</v>
      </c>
      <c r="E4" s="4" t="s">
        <v>14</v>
      </c>
    </row>
    <row r="5" spans="1:6" ht="28.5" x14ac:dyDescent="0.25">
      <c r="A5" s="65"/>
      <c r="B5" s="59"/>
      <c r="C5" s="67"/>
      <c r="D5" s="1" t="s">
        <v>4</v>
      </c>
      <c r="E5" s="5" t="s">
        <v>5</v>
      </c>
    </row>
    <row r="6" spans="1:6" x14ac:dyDescent="0.25">
      <c r="A6" s="11" t="s">
        <v>6</v>
      </c>
      <c r="B6" s="7">
        <v>1</v>
      </c>
      <c r="C6" s="7">
        <v>2</v>
      </c>
      <c r="D6" s="7">
        <v>3</v>
      </c>
      <c r="E6" s="8" t="s">
        <v>7</v>
      </c>
    </row>
    <row r="7" spans="1:6" ht="62.25" customHeight="1" thickBot="1" x14ac:dyDescent="0.3">
      <c r="A7" s="19">
        <v>1</v>
      </c>
      <c r="B7" s="20" t="s">
        <v>8</v>
      </c>
      <c r="C7" s="16">
        <v>1</v>
      </c>
      <c r="D7" s="16"/>
      <c r="E7" s="17">
        <f>C7*D7</f>
        <v>0</v>
      </c>
      <c r="F7" s="51" t="e">
        <f>SUM(F35:F45)+F13:F37</f>
        <v>#VALUE!</v>
      </c>
    </row>
    <row r="8" spans="1:6" x14ac:dyDescent="0.25">
      <c r="A8" s="57" t="s">
        <v>203</v>
      </c>
      <c r="B8" s="56"/>
      <c r="C8" s="56"/>
      <c r="D8" s="56"/>
      <c r="E8" s="56"/>
      <c r="F8" s="56"/>
    </row>
    <row r="9" spans="1:6" ht="15.75" thickBot="1" x14ac:dyDescent="0.3">
      <c r="A9" s="56"/>
      <c r="B9" s="56"/>
      <c r="C9" s="56"/>
      <c r="D9" s="56"/>
      <c r="E9" s="56"/>
      <c r="F9" s="56"/>
    </row>
    <row r="10" spans="1:6" ht="42.75" x14ac:dyDescent="0.25">
      <c r="A10" s="64" t="s">
        <v>0</v>
      </c>
      <c r="B10" s="66" t="s">
        <v>9</v>
      </c>
      <c r="C10" s="66" t="s">
        <v>10</v>
      </c>
      <c r="D10" s="66" t="s">
        <v>2</v>
      </c>
      <c r="E10" s="9" t="s">
        <v>11</v>
      </c>
      <c r="F10" s="4" t="s">
        <v>14</v>
      </c>
    </row>
    <row r="11" spans="1:6" ht="28.5" x14ac:dyDescent="0.25">
      <c r="A11" s="65"/>
      <c r="B11" s="67"/>
      <c r="C11" s="67"/>
      <c r="D11" s="67"/>
      <c r="E11" s="1" t="s">
        <v>4</v>
      </c>
      <c r="F11" s="5" t="s">
        <v>5</v>
      </c>
    </row>
    <row r="12" spans="1:6" x14ac:dyDescent="0.25">
      <c r="A12" s="11" t="s">
        <v>6</v>
      </c>
      <c r="B12" s="21">
        <v>1</v>
      </c>
      <c r="C12" s="21">
        <v>2</v>
      </c>
      <c r="D12" s="7">
        <v>3</v>
      </c>
      <c r="E12" s="7">
        <v>4</v>
      </c>
      <c r="F12" s="8" t="s">
        <v>12</v>
      </c>
    </row>
    <row r="13" spans="1:6" ht="15" customHeight="1" x14ac:dyDescent="0.25">
      <c r="A13" s="13" t="s">
        <v>36</v>
      </c>
      <c r="B13" s="35" t="s">
        <v>67</v>
      </c>
      <c r="C13" s="34" t="s">
        <v>66</v>
      </c>
      <c r="D13" s="24">
        <v>1</v>
      </c>
      <c r="E13" s="1"/>
      <c r="F13" s="25">
        <f>D13*E13</f>
        <v>0</v>
      </c>
    </row>
    <row r="14" spans="1:6" ht="15.75" customHeight="1" x14ac:dyDescent="0.25">
      <c r="A14" s="13" t="s">
        <v>37</v>
      </c>
      <c r="B14" s="36" t="s">
        <v>69</v>
      </c>
      <c r="C14" s="34" t="s">
        <v>68</v>
      </c>
      <c r="D14" s="24">
        <v>1</v>
      </c>
      <c r="E14" s="1"/>
      <c r="F14" s="25">
        <f t="shared" ref="F14:F22" si="0">D14*E14</f>
        <v>0</v>
      </c>
    </row>
    <row r="15" spans="1:6" ht="15.75" x14ac:dyDescent="0.25">
      <c r="A15" s="13" t="s">
        <v>38</v>
      </c>
      <c r="B15" s="36" t="s">
        <v>71</v>
      </c>
      <c r="C15" s="34" t="s">
        <v>70</v>
      </c>
      <c r="D15" s="24">
        <v>1</v>
      </c>
      <c r="E15" s="1"/>
      <c r="F15" s="25">
        <f t="shared" si="0"/>
        <v>0</v>
      </c>
    </row>
    <row r="16" spans="1:6" ht="15.75" x14ac:dyDescent="0.25">
      <c r="A16" s="13" t="s">
        <v>39</v>
      </c>
      <c r="B16" s="36" t="s">
        <v>73</v>
      </c>
      <c r="C16" s="34" t="s">
        <v>72</v>
      </c>
      <c r="D16" s="24">
        <v>1</v>
      </c>
      <c r="E16" s="1"/>
      <c r="F16" s="25">
        <f t="shared" si="0"/>
        <v>0</v>
      </c>
    </row>
    <row r="17" spans="1:6" ht="15.75" x14ac:dyDescent="0.25">
      <c r="A17" s="13" t="s">
        <v>40</v>
      </c>
      <c r="B17" s="36" t="s">
        <v>75</v>
      </c>
      <c r="C17" s="34" t="s">
        <v>74</v>
      </c>
      <c r="D17" s="24">
        <v>1</v>
      </c>
      <c r="E17" s="1"/>
      <c r="F17" s="25">
        <f t="shared" si="0"/>
        <v>0</v>
      </c>
    </row>
    <row r="18" spans="1:6" ht="15.75" x14ac:dyDescent="0.25">
      <c r="A18" s="13" t="s">
        <v>41</v>
      </c>
      <c r="B18" s="36" t="s">
        <v>77</v>
      </c>
      <c r="C18" s="34" t="s">
        <v>76</v>
      </c>
      <c r="D18" s="24">
        <v>1</v>
      </c>
      <c r="E18" s="1"/>
      <c r="F18" s="25">
        <f t="shared" si="0"/>
        <v>0</v>
      </c>
    </row>
    <row r="19" spans="1:6" ht="15.75" x14ac:dyDescent="0.25">
      <c r="A19" s="13" t="s">
        <v>42</v>
      </c>
      <c r="B19" s="36" t="s">
        <v>79</v>
      </c>
      <c r="C19" s="34" t="s">
        <v>78</v>
      </c>
      <c r="D19" s="24">
        <v>1</v>
      </c>
      <c r="E19" s="1"/>
      <c r="F19" s="25">
        <f t="shared" si="0"/>
        <v>0</v>
      </c>
    </row>
    <row r="20" spans="1:6" ht="15.75" x14ac:dyDescent="0.25">
      <c r="A20" s="13" t="s">
        <v>43</v>
      </c>
      <c r="B20" s="36" t="s">
        <v>81</v>
      </c>
      <c r="C20" s="34" t="s">
        <v>80</v>
      </c>
      <c r="D20" s="24">
        <v>1</v>
      </c>
      <c r="E20" s="1"/>
      <c r="F20" s="25">
        <f t="shared" si="0"/>
        <v>0</v>
      </c>
    </row>
    <row r="21" spans="1:6" ht="15.75" x14ac:dyDescent="0.25">
      <c r="A21" s="13" t="s">
        <v>44</v>
      </c>
      <c r="B21" s="36" t="s">
        <v>83</v>
      </c>
      <c r="C21" s="34" t="s">
        <v>82</v>
      </c>
      <c r="D21" s="24">
        <v>1</v>
      </c>
      <c r="E21" s="1"/>
      <c r="F21" s="25">
        <f t="shared" si="0"/>
        <v>0</v>
      </c>
    </row>
    <row r="22" spans="1:6" ht="16.5" thickBot="1" x14ac:dyDescent="0.3">
      <c r="A22" s="13" t="s">
        <v>45</v>
      </c>
      <c r="B22" s="36" t="s">
        <v>85</v>
      </c>
      <c r="C22" s="34" t="s">
        <v>84</v>
      </c>
      <c r="D22" s="24">
        <v>1</v>
      </c>
      <c r="E22" s="1"/>
      <c r="F22" s="25">
        <f t="shared" si="0"/>
        <v>0</v>
      </c>
    </row>
    <row r="23" spans="1:6" ht="27.75" customHeight="1" thickBot="1" x14ac:dyDescent="0.3">
      <c r="A23" s="49"/>
      <c r="B23" s="74" t="s">
        <v>13</v>
      </c>
      <c r="C23" s="75"/>
      <c r="D23" s="75"/>
      <c r="E23" s="76"/>
      <c r="F23" s="48">
        <f>SUM(F13:F22)</f>
        <v>0</v>
      </c>
    </row>
    <row r="24" spans="1:6" ht="39" customHeight="1" thickBot="1" x14ac:dyDescent="0.3">
      <c r="A24" s="54" t="s">
        <v>206</v>
      </c>
      <c r="B24" s="55"/>
      <c r="C24" s="55"/>
      <c r="D24" s="55"/>
      <c r="E24" s="55"/>
      <c r="F24" s="12">
        <f>E7+F23</f>
        <v>0</v>
      </c>
    </row>
  </sheetData>
  <mergeCells count="12">
    <mergeCell ref="A24:E24"/>
    <mergeCell ref="B23:E23"/>
    <mergeCell ref="A3:E3"/>
    <mergeCell ref="A4:A5"/>
    <mergeCell ref="B4:B5"/>
    <mergeCell ref="E1:F1"/>
    <mergeCell ref="C4:C5"/>
    <mergeCell ref="A8:F9"/>
    <mergeCell ref="A10:A11"/>
    <mergeCell ref="D10:D11"/>
    <mergeCell ref="C10:C11"/>
    <mergeCell ref="B10:B11"/>
  </mergeCells>
  <pageMargins left="0.11811023622047245" right="0.11811023622047245" top="0.15748031496062992" bottom="0.15748031496062992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0F9D44-0E81-453D-B352-69CAB969462E}">
  <sheetPr>
    <pageSetUpPr fitToPage="1"/>
  </sheetPr>
  <dimension ref="A1:G49"/>
  <sheetViews>
    <sheetView topLeftCell="A25" workbookViewId="0">
      <selection activeCell="A49" sqref="A49:E49"/>
    </sheetView>
  </sheetViews>
  <sheetFormatPr defaultRowHeight="15" x14ac:dyDescent="0.25"/>
  <cols>
    <col min="2" max="2" width="32.28515625" customWidth="1"/>
    <col min="3" max="3" width="29.7109375" customWidth="1"/>
    <col min="4" max="4" width="17.5703125" customWidth="1"/>
    <col min="5" max="5" width="15.140625" customWidth="1"/>
    <col min="6" max="6" width="24.140625" customWidth="1"/>
    <col min="7" max="7" width="11.7109375" customWidth="1"/>
  </cols>
  <sheetData>
    <row r="1" spans="1:7" x14ac:dyDescent="0.25">
      <c r="F1" s="3" t="s">
        <v>47</v>
      </c>
    </row>
    <row r="2" spans="1:7" ht="27" customHeight="1" x14ac:dyDescent="0.25">
      <c r="A2" s="38" t="s">
        <v>199</v>
      </c>
      <c r="F2" s="3"/>
    </row>
    <row r="3" spans="1:7" ht="15.75" thickBot="1" x14ac:dyDescent="0.3">
      <c r="A3" s="56" t="s">
        <v>53</v>
      </c>
      <c r="B3" s="56"/>
      <c r="C3" s="56"/>
      <c r="D3" s="56"/>
      <c r="E3" s="56"/>
    </row>
    <row r="4" spans="1:7" ht="46.5" customHeight="1" x14ac:dyDescent="0.25">
      <c r="A4" s="64" t="s">
        <v>0</v>
      </c>
      <c r="B4" s="73" t="s">
        <v>1</v>
      </c>
      <c r="C4" s="66" t="s">
        <v>2</v>
      </c>
      <c r="D4" s="9" t="s">
        <v>3</v>
      </c>
      <c r="E4" s="4" t="s">
        <v>14</v>
      </c>
    </row>
    <row r="5" spans="1:7" ht="28.5" x14ac:dyDescent="0.25">
      <c r="A5" s="65"/>
      <c r="B5" s="59"/>
      <c r="C5" s="67"/>
      <c r="D5" s="1" t="s">
        <v>4</v>
      </c>
      <c r="E5" s="5" t="s">
        <v>5</v>
      </c>
    </row>
    <row r="6" spans="1:7" x14ac:dyDescent="0.25">
      <c r="A6" s="11" t="s">
        <v>6</v>
      </c>
      <c r="B6" s="7">
        <v>1</v>
      </c>
      <c r="C6" s="7">
        <v>2</v>
      </c>
      <c r="D6" s="7">
        <v>3</v>
      </c>
      <c r="E6" s="8" t="s">
        <v>7</v>
      </c>
    </row>
    <row r="7" spans="1:7" ht="78.75" customHeight="1" thickBot="1" x14ac:dyDescent="0.3">
      <c r="A7" s="19">
        <v>1</v>
      </c>
      <c r="B7" s="20" t="s">
        <v>8</v>
      </c>
      <c r="C7" s="16">
        <v>1</v>
      </c>
      <c r="D7" s="16"/>
      <c r="E7" s="17">
        <f>C7*D7</f>
        <v>0</v>
      </c>
    </row>
    <row r="8" spans="1:7" x14ac:dyDescent="0.25">
      <c r="A8" s="77" t="s">
        <v>204</v>
      </c>
      <c r="B8" s="78"/>
      <c r="C8" s="78"/>
      <c r="D8" s="78"/>
      <c r="E8" s="78"/>
      <c r="F8" s="78"/>
    </row>
    <row r="9" spans="1:7" x14ac:dyDescent="0.25">
      <c r="A9" s="79"/>
      <c r="B9" s="79"/>
      <c r="C9" s="79"/>
      <c r="D9" s="79"/>
      <c r="E9" s="79"/>
      <c r="F9" s="79"/>
    </row>
    <row r="10" spans="1:7" ht="57" x14ac:dyDescent="0.25">
      <c r="A10" s="59" t="s">
        <v>0</v>
      </c>
      <c r="B10" s="68" t="s">
        <v>9</v>
      </c>
      <c r="C10" s="68" t="s">
        <v>10</v>
      </c>
      <c r="D10" s="68" t="s">
        <v>2</v>
      </c>
      <c r="E10" s="1" t="s">
        <v>11</v>
      </c>
      <c r="F10" s="1" t="s">
        <v>14</v>
      </c>
    </row>
    <row r="11" spans="1:7" ht="28.5" x14ac:dyDescent="0.25">
      <c r="A11" s="59"/>
      <c r="B11" s="67"/>
      <c r="C11" s="67"/>
      <c r="D11" s="67"/>
      <c r="E11" s="1" t="s">
        <v>4</v>
      </c>
      <c r="F11" s="1" t="s">
        <v>5</v>
      </c>
    </row>
    <row r="12" spans="1:7" x14ac:dyDescent="0.25">
      <c r="A12" s="1" t="s">
        <v>6</v>
      </c>
      <c r="B12" s="21">
        <v>1</v>
      </c>
      <c r="C12" s="21">
        <v>2</v>
      </c>
      <c r="D12" s="7">
        <v>3</v>
      </c>
      <c r="E12" s="7">
        <v>4</v>
      </c>
      <c r="F12" s="7" t="s">
        <v>12</v>
      </c>
    </row>
    <row r="13" spans="1:7" ht="30" x14ac:dyDescent="0.25">
      <c r="A13" s="28" t="s">
        <v>36</v>
      </c>
      <c r="B13" s="42" t="s">
        <v>118</v>
      </c>
      <c r="C13" s="32" t="s">
        <v>117</v>
      </c>
      <c r="D13" s="24">
        <v>1</v>
      </c>
      <c r="E13" s="7"/>
      <c r="F13" s="2">
        <f>D13*E13</f>
        <v>0</v>
      </c>
      <c r="G13" t="s">
        <v>136</v>
      </c>
    </row>
    <row r="14" spans="1:7" x14ac:dyDescent="0.25">
      <c r="A14" s="28" t="s">
        <v>37</v>
      </c>
      <c r="B14" s="43" t="s">
        <v>120</v>
      </c>
      <c r="C14" s="32" t="s">
        <v>119</v>
      </c>
      <c r="D14" s="24">
        <v>1</v>
      </c>
      <c r="E14" s="7"/>
      <c r="F14" s="2">
        <f t="shared" ref="F14:F15" si="0">D14*E14</f>
        <v>0</v>
      </c>
      <c r="G14" t="s">
        <v>136</v>
      </c>
    </row>
    <row r="15" spans="1:7" x14ac:dyDescent="0.25">
      <c r="A15" s="28" t="s">
        <v>38</v>
      </c>
      <c r="B15" s="44" t="s">
        <v>122</v>
      </c>
      <c r="C15" s="30" t="s">
        <v>121</v>
      </c>
      <c r="D15" s="24">
        <v>1</v>
      </c>
      <c r="E15" s="7"/>
      <c r="F15" s="2">
        <f t="shared" si="0"/>
        <v>0</v>
      </c>
      <c r="G15" t="s">
        <v>136</v>
      </c>
    </row>
    <row r="16" spans="1:7" x14ac:dyDescent="0.25">
      <c r="A16" s="28" t="s">
        <v>39</v>
      </c>
      <c r="B16" s="45" t="s">
        <v>124</v>
      </c>
      <c r="C16" s="29" t="s">
        <v>123</v>
      </c>
      <c r="D16" s="24">
        <v>1</v>
      </c>
      <c r="E16" s="1"/>
      <c r="F16" s="2">
        <f>D16*E16</f>
        <v>0</v>
      </c>
      <c r="G16" t="s">
        <v>136</v>
      </c>
    </row>
    <row r="17" spans="1:7" ht="21.75" customHeight="1" x14ac:dyDescent="0.25">
      <c r="A17" s="28" t="s">
        <v>40</v>
      </c>
      <c r="B17" s="45" t="s">
        <v>126</v>
      </c>
      <c r="C17" s="29" t="s">
        <v>125</v>
      </c>
      <c r="D17" s="24">
        <v>1</v>
      </c>
      <c r="E17" s="1"/>
      <c r="F17" s="2">
        <f t="shared" ref="F17:F25" si="1">D17*E17</f>
        <v>0</v>
      </c>
      <c r="G17" t="s">
        <v>136</v>
      </c>
    </row>
    <row r="18" spans="1:7" x14ac:dyDescent="0.25">
      <c r="A18" s="28" t="s">
        <v>41</v>
      </c>
      <c r="B18" s="45" t="s">
        <v>128</v>
      </c>
      <c r="C18" s="29" t="s">
        <v>127</v>
      </c>
      <c r="D18" s="24">
        <v>1</v>
      </c>
      <c r="E18" s="1"/>
      <c r="F18" s="2">
        <f t="shared" si="1"/>
        <v>0</v>
      </c>
      <c r="G18" t="s">
        <v>136</v>
      </c>
    </row>
    <row r="19" spans="1:7" x14ac:dyDescent="0.25">
      <c r="A19" s="28" t="s">
        <v>42</v>
      </c>
      <c r="B19" s="45">
        <v>22366</v>
      </c>
      <c r="C19" s="29" t="s">
        <v>64</v>
      </c>
      <c r="D19" s="24">
        <v>1</v>
      </c>
      <c r="E19" s="1"/>
      <c r="F19" s="2">
        <f t="shared" si="1"/>
        <v>0</v>
      </c>
      <c r="G19" t="s">
        <v>136</v>
      </c>
    </row>
    <row r="20" spans="1:7" ht="18.75" customHeight="1" x14ac:dyDescent="0.25">
      <c r="A20" s="28" t="s">
        <v>43</v>
      </c>
      <c r="B20" s="46" t="s">
        <v>122</v>
      </c>
      <c r="C20" s="30" t="s">
        <v>121</v>
      </c>
      <c r="D20" s="24">
        <v>1</v>
      </c>
      <c r="E20" s="1"/>
      <c r="F20" s="2">
        <f t="shared" si="1"/>
        <v>0</v>
      </c>
      <c r="G20" t="s">
        <v>136</v>
      </c>
    </row>
    <row r="21" spans="1:7" x14ac:dyDescent="0.25">
      <c r="A21" s="28" t="s">
        <v>44</v>
      </c>
      <c r="B21" s="44" t="s">
        <v>130</v>
      </c>
      <c r="C21" s="30" t="s">
        <v>129</v>
      </c>
      <c r="D21" s="24">
        <v>1</v>
      </c>
      <c r="E21" s="1"/>
      <c r="F21" s="2">
        <f t="shared" si="1"/>
        <v>0</v>
      </c>
      <c r="G21" t="s">
        <v>135</v>
      </c>
    </row>
    <row r="22" spans="1:7" x14ac:dyDescent="0.25">
      <c r="A22" s="28" t="s">
        <v>45</v>
      </c>
      <c r="B22" s="45" t="s">
        <v>132</v>
      </c>
      <c r="C22" s="29" t="s">
        <v>131</v>
      </c>
      <c r="D22" s="24">
        <v>1</v>
      </c>
      <c r="E22" s="1"/>
      <c r="F22" s="2">
        <f t="shared" si="1"/>
        <v>0</v>
      </c>
      <c r="G22" t="s">
        <v>135</v>
      </c>
    </row>
    <row r="23" spans="1:7" x14ac:dyDescent="0.25">
      <c r="A23" s="28" t="s">
        <v>46</v>
      </c>
      <c r="B23" s="44" t="s">
        <v>133</v>
      </c>
      <c r="C23" s="30" t="s">
        <v>121</v>
      </c>
      <c r="D23" s="24">
        <v>1</v>
      </c>
      <c r="E23" s="1"/>
      <c r="F23" s="2">
        <f t="shared" si="1"/>
        <v>0</v>
      </c>
      <c r="G23" t="s">
        <v>135</v>
      </c>
    </row>
    <row r="24" spans="1:7" x14ac:dyDescent="0.25">
      <c r="A24" s="28" t="s">
        <v>50</v>
      </c>
      <c r="B24" s="45">
        <v>22859</v>
      </c>
      <c r="C24" s="29" t="s">
        <v>134</v>
      </c>
      <c r="D24" s="24">
        <v>1</v>
      </c>
      <c r="E24" s="1"/>
      <c r="F24" s="2">
        <f t="shared" si="1"/>
        <v>0</v>
      </c>
      <c r="G24" t="s">
        <v>135</v>
      </c>
    </row>
    <row r="25" spans="1:7" ht="27" customHeight="1" x14ac:dyDescent="0.25">
      <c r="A25" s="28" t="s">
        <v>51</v>
      </c>
      <c r="B25" s="44">
        <v>22366</v>
      </c>
      <c r="C25" s="30" t="s">
        <v>64</v>
      </c>
      <c r="D25" s="24">
        <v>1</v>
      </c>
      <c r="E25" s="1"/>
      <c r="F25" s="2">
        <f t="shared" si="1"/>
        <v>0</v>
      </c>
      <c r="G25" t="s">
        <v>135</v>
      </c>
    </row>
    <row r="26" spans="1:7" x14ac:dyDescent="0.25">
      <c r="A26" s="28" t="s">
        <v>177</v>
      </c>
      <c r="B26" s="22" t="s">
        <v>137</v>
      </c>
      <c r="C26" s="27" t="s">
        <v>65</v>
      </c>
      <c r="D26" s="24">
        <v>1</v>
      </c>
      <c r="E26" s="1"/>
      <c r="F26" s="25">
        <f>D26*E26</f>
        <v>0</v>
      </c>
      <c r="G26" t="s">
        <v>174</v>
      </c>
    </row>
    <row r="27" spans="1:7" x14ac:dyDescent="0.25">
      <c r="A27" s="28" t="s">
        <v>178</v>
      </c>
      <c r="B27" s="22" t="s">
        <v>139</v>
      </c>
      <c r="C27" s="27" t="s">
        <v>138</v>
      </c>
      <c r="D27" s="24">
        <v>1</v>
      </c>
      <c r="E27" s="1"/>
      <c r="F27" s="25">
        <f t="shared" ref="F27:F35" si="2">D27*E27</f>
        <v>0</v>
      </c>
      <c r="G27" t="s">
        <v>174</v>
      </c>
    </row>
    <row r="28" spans="1:7" x14ac:dyDescent="0.25">
      <c r="A28" s="28" t="s">
        <v>179</v>
      </c>
      <c r="B28" s="22" t="s">
        <v>113</v>
      </c>
      <c r="C28" s="27" t="s">
        <v>68</v>
      </c>
      <c r="D28" s="24">
        <v>1</v>
      </c>
      <c r="E28" s="1"/>
      <c r="F28" s="25">
        <f t="shared" si="2"/>
        <v>0</v>
      </c>
      <c r="G28" t="s">
        <v>174</v>
      </c>
    </row>
    <row r="29" spans="1:7" x14ac:dyDescent="0.25">
      <c r="A29" s="28" t="s">
        <v>180</v>
      </c>
      <c r="B29" s="22" t="s">
        <v>141</v>
      </c>
      <c r="C29" s="27" t="s">
        <v>140</v>
      </c>
      <c r="D29" s="24">
        <v>1</v>
      </c>
      <c r="E29" s="1"/>
      <c r="F29" s="25">
        <f t="shared" si="2"/>
        <v>0</v>
      </c>
      <c r="G29" t="s">
        <v>174</v>
      </c>
    </row>
    <row r="30" spans="1:7" x14ac:dyDescent="0.25">
      <c r="A30" s="28" t="s">
        <v>181</v>
      </c>
      <c r="B30" s="22" t="s">
        <v>143</v>
      </c>
      <c r="C30" s="27" t="s">
        <v>142</v>
      </c>
      <c r="D30" s="24">
        <v>1</v>
      </c>
      <c r="E30" s="1"/>
      <c r="F30" s="25">
        <f t="shared" si="2"/>
        <v>0</v>
      </c>
      <c r="G30" t="s">
        <v>174</v>
      </c>
    </row>
    <row r="31" spans="1:7" x14ac:dyDescent="0.25">
      <c r="A31" s="28" t="s">
        <v>182</v>
      </c>
      <c r="B31" s="22" t="s">
        <v>143</v>
      </c>
      <c r="C31" s="27" t="s">
        <v>144</v>
      </c>
      <c r="D31" s="24">
        <v>1</v>
      </c>
      <c r="E31" s="1"/>
      <c r="F31" s="25">
        <f t="shared" si="2"/>
        <v>0</v>
      </c>
      <c r="G31" t="s">
        <v>174</v>
      </c>
    </row>
    <row r="32" spans="1:7" x14ac:dyDescent="0.25">
      <c r="A32" s="28" t="s">
        <v>183</v>
      </c>
      <c r="B32" s="22" t="s">
        <v>147</v>
      </c>
      <c r="C32" s="27" t="s">
        <v>145</v>
      </c>
      <c r="D32" s="24">
        <v>1</v>
      </c>
      <c r="E32" s="1"/>
      <c r="F32" s="25">
        <f t="shared" si="2"/>
        <v>0</v>
      </c>
      <c r="G32" t="s">
        <v>174</v>
      </c>
    </row>
    <row r="33" spans="1:7" x14ac:dyDescent="0.25">
      <c r="A33" s="28" t="s">
        <v>184</v>
      </c>
      <c r="B33" s="47" t="s">
        <v>147</v>
      </c>
      <c r="C33" s="39" t="s">
        <v>146</v>
      </c>
      <c r="D33" s="24">
        <v>1</v>
      </c>
      <c r="E33" s="1"/>
      <c r="F33" s="25">
        <f t="shared" si="2"/>
        <v>0</v>
      </c>
      <c r="G33" t="s">
        <v>174</v>
      </c>
    </row>
    <row r="34" spans="1:7" x14ac:dyDescent="0.25">
      <c r="A34" s="28" t="s">
        <v>185</v>
      </c>
      <c r="B34" s="22" t="s">
        <v>149</v>
      </c>
      <c r="C34" s="27" t="s">
        <v>148</v>
      </c>
      <c r="D34" s="24">
        <v>1</v>
      </c>
      <c r="E34" s="1"/>
      <c r="F34" s="25">
        <f t="shared" si="2"/>
        <v>0</v>
      </c>
      <c r="G34" t="s">
        <v>174</v>
      </c>
    </row>
    <row r="35" spans="1:7" x14ac:dyDescent="0.25">
      <c r="A35" s="28" t="s">
        <v>186</v>
      </c>
      <c r="B35" s="22" t="s">
        <v>151</v>
      </c>
      <c r="C35" s="27" t="s">
        <v>150</v>
      </c>
      <c r="D35" s="24">
        <v>1</v>
      </c>
      <c r="E35" s="1"/>
      <c r="F35" s="25">
        <f t="shared" si="2"/>
        <v>0</v>
      </c>
      <c r="G35" t="s">
        <v>175</v>
      </c>
    </row>
    <row r="36" spans="1:7" x14ac:dyDescent="0.25">
      <c r="A36" s="28" t="s">
        <v>187</v>
      </c>
      <c r="B36" s="43" t="s">
        <v>153</v>
      </c>
      <c r="C36" s="32" t="s">
        <v>152</v>
      </c>
      <c r="D36" s="24">
        <v>1</v>
      </c>
      <c r="E36" s="7"/>
      <c r="F36" s="2">
        <f>D36*E36</f>
        <v>0</v>
      </c>
      <c r="G36" t="s">
        <v>176</v>
      </c>
    </row>
    <row r="37" spans="1:7" x14ac:dyDescent="0.25">
      <c r="A37" s="28" t="s">
        <v>188</v>
      </c>
      <c r="B37" s="44" t="s">
        <v>155</v>
      </c>
      <c r="C37" s="30" t="s">
        <v>154</v>
      </c>
      <c r="D37" s="24">
        <v>1</v>
      </c>
      <c r="E37" s="7"/>
      <c r="F37" s="2">
        <f t="shared" ref="F37" si="3">D37*E37</f>
        <v>0</v>
      </c>
      <c r="G37" t="s">
        <v>176</v>
      </c>
    </row>
    <row r="38" spans="1:7" ht="30" x14ac:dyDescent="0.25">
      <c r="A38" s="28" t="s">
        <v>189</v>
      </c>
      <c r="B38" s="45" t="s">
        <v>157</v>
      </c>
      <c r="C38" s="40" t="s">
        <v>156</v>
      </c>
      <c r="D38" s="24">
        <v>1</v>
      </c>
      <c r="E38" s="1"/>
      <c r="F38" s="2">
        <f>D38*E38</f>
        <v>0</v>
      </c>
      <c r="G38" t="s">
        <v>176</v>
      </c>
    </row>
    <row r="39" spans="1:7" x14ac:dyDescent="0.25">
      <c r="A39" s="28" t="s">
        <v>190</v>
      </c>
      <c r="B39" s="45" t="s">
        <v>159</v>
      </c>
      <c r="C39" s="29" t="s">
        <v>158</v>
      </c>
      <c r="D39" s="24">
        <v>1</v>
      </c>
      <c r="E39" s="1"/>
      <c r="F39" s="2">
        <f t="shared" ref="F39:F47" si="4">D39*E39</f>
        <v>0</v>
      </c>
      <c r="G39" t="s">
        <v>176</v>
      </c>
    </row>
    <row r="40" spans="1:7" x14ac:dyDescent="0.25">
      <c r="A40" s="28" t="s">
        <v>191</v>
      </c>
      <c r="B40" s="45" t="s">
        <v>161</v>
      </c>
      <c r="C40" s="29" t="s">
        <v>160</v>
      </c>
      <c r="D40" s="24">
        <v>1</v>
      </c>
      <c r="E40" s="1"/>
      <c r="F40" s="2">
        <f t="shared" si="4"/>
        <v>0</v>
      </c>
      <c r="G40" t="s">
        <v>176</v>
      </c>
    </row>
    <row r="41" spans="1:7" x14ac:dyDescent="0.25">
      <c r="A41" s="28" t="s">
        <v>192</v>
      </c>
      <c r="B41" s="45" t="s">
        <v>163</v>
      </c>
      <c r="C41" s="29" t="s">
        <v>162</v>
      </c>
      <c r="D41" s="24">
        <v>1</v>
      </c>
      <c r="E41" s="1"/>
      <c r="F41" s="2">
        <f t="shared" si="4"/>
        <v>0</v>
      </c>
      <c r="G41" t="s">
        <v>176</v>
      </c>
    </row>
    <row r="42" spans="1:7" ht="30" x14ac:dyDescent="0.25">
      <c r="A42" s="28" t="s">
        <v>193</v>
      </c>
      <c r="B42" s="46" t="s">
        <v>165</v>
      </c>
      <c r="C42" s="41" t="s">
        <v>164</v>
      </c>
      <c r="D42" s="24">
        <v>1</v>
      </c>
      <c r="E42" s="1"/>
      <c r="F42" s="2">
        <f t="shared" si="4"/>
        <v>0</v>
      </c>
      <c r="G42" t="s">
        <v>176</v>
      </c>
    </row>
    <row r="43" spans="1:7" x14ac:dyDescent="0.25">
      <c r="A43" s="28" t="s">
        <v>194</v>
      </c>
      <c r="B43" s="44" t="s">
        <v>167</v>
      </c>
      <c r="C43" s="30" t="s">
        <v>166</v>
      </c>
      <c r="D43" s="24">
        <v>1</v>
      </c>
      <c r="E43" s="1"/>
      <c r="F43" s="2">
        <f t="shared" si="4"/>
        <v>0</v>
      </c>
      <c r="G43" t="s">
        <v>176</v>
      </c>
    </row>
    <row r="44" spans="1:7" ht="30" x14ac:dyDescent="0.25">
      <c r="A44" s="28" t="s">
        <v>195</v>
      </c>
      <c r="B44" s="45" t="s">
        <v>169</v>
      </c>
      <c r="C44" s="40" t="s">
        <v>168</v>
      </c>
      <c r="D44" s="24">
        <v>1</v>
      </c>
      <c r="E44" s="1"/>
      <c r="F44" s="2">
        <f t="shared" si="4"/>
        <v>0</v>
      </c>
      <c r="G44" t="s">
        <v>176</v>
      </c>
    </row>
    <row r="45" spans="1:7" x14ac:dyDescent="0.25">
      <c r="A45" s="28" t="s">
        <v>196</v>
      </c>
      <c r="B45" s="44" t="s">
        <v>171</v>
      </c>
      <c r="C45" s="30" t="s">
        <v>170</v>
      </c>
      <c r="D45" s="24">
        <v>1</v>
      </c>
      <c r="E45" s="1"/>
      <c r="F45" s="2">
        <f t="shared" si="4"/>
        <v>0</v>
      </c>
      <c r="G45" t="s">
        <v>176</v>
      </c>
    </row>
    <row r="46" spans="1:7" ht="15.75" thickBot="1" x14ac:dyDescent="0.3">
      <c r="A46" s="28" t="s">
        <v>197</v>
      </c>
      <c r="B46" s="45" t="s">
        <v>173</v>
      </c>
      <c r="C46" s="29" t="s">
        <v>172</v>
      </c>
      <c r="D46" s="24">
        <v>1</v>
      </c>
      <c r="E46" s="1"/>
      <c r="F46" s="2">
        <f t="shared" si="4"/>
        <v>0</v>
      </c>
      <c r="G46" t="s">
        <v>176</v>
      </c>
    </row>
    <row r="47" spans="1:7" ht="20.25" hidden="1" customHeight="1" thickBot="1" x14ac:dyDescent="0.3">
      <c r="A47" s="28" t="s">
        <v>198</v>
      </c>
      <c r="B47" s="31"/>
      <c r="C47" s="30"/>
      <c r="D47" s="24">
        <v>1</v>
      </c>
      <c r="E47" s="1"/>
      <c r="F47" s="2">
        <f t="shared" si="4"/>
        <v>0</v>
      </c>
      <c r="G47" t="s">
        <v>176</v>
      </c>
    </row>
    <row r="48" spans="1:7" ht="24.75" customHeight="1" thickBot="1" x14ac:dyDescent="0.3">
      <c r="A48" s="52"/>
      <c r="B48" s="61" t="s">
        <v>13</v>
      </c>
      <c r="C48" s="80"/>
      <c r="D48" s="80"/>
      <c r="E48" s="81"/>
      <c r="F48" s="50">
        <f>SUM(F13:F47)</f>
        <v>0</v>
      </c>
    </row>
    <row r="49" spans="1:6" ht="35.25" customHeight="1" thickBot="1" x14ac:dyDescent="0.3">
      <c r="A49" s="54" t="s">
        <v>206</v>
      </c>
      <c r="B49" s="55"/>
      <c r="C49" s="55"/>
      <c r="D49" s="55"/>
      <c r="E49" s="55"/>
      <c r="F49" s="12">
        <f>E7+F48</f>
        <v>0</v>
      </c>
    </row>
  </sheetData>
  <mergeCells count="11">
    <mergeCell ref="A10:A11"/>
    <mergeCell ref="B10:B11"/>
    <mergeCell ref="C10:C11"/>
    <mergeCell ref="D10:D11"/>
    <mergeCell ref="A49:E49"/>
    <mergeCell ref="B48:E48"/>
    <mergeCell ref="A3:E3"/>
    <mergeCell ref="A4:A5"/>
    <mergeCell ref="B4:B5"/>
    <mergeCell ref="C4:C5"/>
    <mergeCell ref="A8:F9"/>
  </mergeCells>
  <phoneticPr fontId="13" type="noConversion"/>
  <pageMargins left="0.11811023622047245" right="0.11811023622047245" top="0" bottom="0" header="0.31496062992125984" footer="0.31496062992125984"/>
  <pageSetup paperSize="9" scale="5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F28"/>
  <sheetViews>
    <sheetView topLeftCell="A7" workbookViewId="0">
      <selection activeCell="F28" sqref="F28"/>
    </sheetView>
  </sheetViews>
  <sheetFormatPr defaultRowHeight="15" x14ac:dyDescent="0.25"/>
  <cols>
    <col min="2" max="2" width="32.28515625" customWidth="1"/>
    <col min="3" max="3" width="24.42578125" customWidth="1"/>
    <col min="4" max="4" width="15.85546875" customWidth="1"/>
    <col min="5" max="5" width="15.140625" customWidth="1"/>
    <col min="6" max="6" width="17.85546875" customWidth="1"/>
  </cols>
  <sheetData>
    <row r="1" spans="1:6" x14ac:dyDescent="0.25">
      <c r="E1" s="72" t="s">
        <v>47</v>
      </c>
      <c r="F1" s="72"/>
    </row>
    <row r="2" spans="1:6" ht="30" customHeight="1" x14ac:dyDescent="0.25">
      <c r="A2" s="38" t="s">
        <v>200</v>
      </c>
      <c r="F2" s="3"/>
    </row>
    <row r="3" spans="1:6" ht="15.75" thickBot="1" x14ac:dyDescent="0.3">
      <c r="A3" s="56" t="s">
        <v>53</v>
      </c>
      <c r="B3" s="56"/>
      <c r="C3" s="56"/>
      <c r="D3" s="56"/>
      <c r="E3" s="56"/>
    </row>
    <row r="4" spans="1:6" ht="46.5" customHeight="1" x14ac:dyDescent="0.25">
      <c r="A4" s="64" t="s">
        <v>0</v>
      </c>
      <c r="B4" s="73" t="s">
        <v>1</v>
      </c>
      <c r="C4" s="66" t="s">
        <v>2</v>
      </c>
      <c r="D4" s="9" t="s">
        <v>3</v>
      </c>
      <c r="E4" s="4" t="s">
        <v>14</v>
      </c>
    </row>
    <row r="5" spans="1:6" ht="28.5" x14ac:dyDescent="0.25">
      <c r="A5" s="65"/>
      <c r="B5" s="59"/>
      <c r="C5" s="67"/>
      <c r="D5" s="1" t="s">
        <v>4</v>
      </c>
      <c r="E5" s="5" t="s">
        <v>5</v>
      </c>
    </row>
    <row r="6" spans="1:6" x14ac:dyDescent="0.25">
      <c r="A6" s="11" t="s">
        <v>6</v>
      </c>
      <c r="B6" s="7">
        <v>1</v>
      </c>
      <c r="C6" s="7">
        <v>2</v>
      </c>
      <c r="D6" s="7">
        <v>3</v>
      </c>
      <c r="E6" s="8" t="s">
        <v>7</v>
      </c>
    </row>
    <row r="7" spans="1:6" ht="78.75" customHeight="1" thickBot="1" x14ac:dyDescent="0.3">
      <c r="A7" s="19">
        <v>1</v>
      </c>
      <c r="B7" s="20" t="s">
        <v>8</v>
      </c>
      <c r="C7" s="16">
        <v>1</v>
      </c>
      <c r="D7" s="16"/>
      <c r="E7" s="17">
        <f>C7*D7</f>
        <v>0</v>
      </c>
    </row>
    <row r="8" spans="1:6" x14ac:dyDescent="0.25">
      <c r="A8" s="57" t="s">
        <v>205</v>
      </c>
      <c r="B8" s="56"/>
      <c r="C8" s="56"/>
      <c r="D8" s="56"/>
      <c r="E8" s="56"/>
      <c r="F8" s="56"/>
    </row>
    <row r="9" spans="1:6" x14ac:dyDescent="0.25">
      <c r="A9" s="58"/>
      <c r="B9" s="58"/>
      <c r="C9" s="58"/>
      <c r="D9" s="58"/>
      <c r="E9" s="58"/>
      <c r="F9" s="58"/>
    </row>
    <row r="10" spans="1:6" ht="57" x14ac:dyDescent="0.25">
      <c r="A10" s="59" t="s">
        <v>0</v>
      </c>
      <c r="B10" s="68" t="s">
        <v>9</v>
      </c>
      <c r="C10" s="68" t="s">
        <v>10</v>
      </c>
      <c r="D10" s="68" t="s">
        <v>2</v>
      </c>
      <c r="E10" s="1" t="s">
        <v>11</v>
      </c>
      <c r="F10" s="1" t="s">
        <v>14</v>
      </c>
    </row>
    <row r="11" spans="1:6" ht="28.5" x14ac:dyDescent="0.25">
      <c r="A11" s="59"/>
      <c r="B11" s="67"/>
      <c r="C11" s="67"/>
      <c r="D11" s="67"/>
      <c r="E11" s="1" t="s">
        <v>4</v>
      </c>
      <c r="F11" s="1" t="s">
        <v>5</v>
      </c>
    </row>
    <row r="12" spans="1:6" x14ac:dyDescent="0.25">
      <c r="A12" s="1" t="s">
        <v>6</v>
      </c>
      <c r="B12" s="21">
        <v>1</v>
      </c>
      <c r="C12" s="21">
        <v>2</v>
      </c>
      <c r="D12" s="7">
        <v>3</v>
      </c>
      <c r="E12" s="7">
        <v>4</v>
      </c>
      <c r="F12" s="7" t="s">
        <v>12</v>
      </c>
    </row>
    <row r="13" spans="1:6" x14ac:dyDescent="0.25">
      <c r="A13" s="28"/>
      <c r="B13" s="35" t="s">
        <v>111</v>
      </c>
      <c r="C13" s="37" t="s">
        <v>112</v>
      </c>
      <c r="D13" s="33">
        <v>2</v>
      </c>
      <c r="E13" s="7"/>
      <c r="F13" s="2">
        <f t="shared" ref="F13:F16" si="0">D13*E13</f>
        <v>0</v>
      </c>
    </row>
    <row r="14" spans="1:6" x14ac:dyDescent="0.25">
      <c r="A14" s="28"/>
      <c r="B14" s="35" t="s">
        <v>109</v>
      </c>
      <c r="C14" s="37" t="s">
        <v>110</v>
      </c>
      <c r="D14" s="33">
        <v>3</v>
      </c>
      <c r="E14" s="7"/>
      <c r="F14" s="2">
        <f t="shared" si="0"/>
        <v>0</v>
      </c>
    </row>
    <row r="15" spans="1:6" ht="30" x14ac:dyDescent="0.25">
      <c r="A15" s="28"/>
      <c r="B15" s="35" t="s">
        <v>106</v>
      </c>
      <c r="C15" s="35" t="s">
        <v>108</v>
      </c>
      <c r="D15" s="33">
        <v>5</v>
      </c>
      <c r="E15" s="7"/>
      <c r="F15" s="2">
        <f t="shared" si="0"/>
        <v>0</v>
      </c>
    </row>
    <row r="16" spans="1:6" ht="30" x14ac:dyDescent="0.25">
      <c r="A16" s="28"/>
      <c r="B16" s="35" t="s">
        <v>106</v>
      </c>
      <c r="C16" s="37" t="s">
        <v>107</v>
      </c>
      <c r="D16" s="24">
        <v>6</v>
      </c>
      <c r="E16" s="7"/>
      <c r="F16" s="2">
        <f t="shared" si="0"/>
        <v>0</v>
      </c>
    </row>
    <row r="17" spans="1:6" x14ac:dyDescent="0.25">
      <c r="A17" s="28" t="s">
        <v>36</v>
      </c>
      <c r="B17" s="35" t="s">
        <v>105</v>
      </c>
      <c r="C17" s="35" t="s">
        <v>104</v>
      </c>
      <c r="D17" s="24">
        <v>1</v>
      </c>
      <c r="E17" s="1"/>
      <c r="F17" s="2">
        <f t="shared" ref="F17:F26" si="1">D17*E17</f>
        <v>0</v>
      </c>
    </row>
    <row r="18" spans="1:6" ht="21.75" customHeight="1" x14ac:dyDescent="0.25">
      <c r="A18" s="28" t="s">
        <v>37</v>
      </c>
      <c r="B18" s="35" t="s">
        <v>103</v>
      </c>
      <c r="C18" s="35" t="s">
        <v>102</v>
      </c>
      <c r="D18" s="24">
        <v>1</v>
      </c>
      <c r="E18" s="1"/>
      <c r="F18" s="2">
        <f t="shared" si="1"/>
        <v>0</v>
      </c>
    </row>
    <row r="19" spans="1:6" x14ac:dyDescent="0.25">
      <c r="A19" s="28" t="s">
        <v>38</v>
      </c>
      <c r="B19" s="35" t="s">
        <v>101</v>
      </c>
      <c r="C19" s="35" t="s">
        <v>100</v>
      </c>
      <c r="D19" s="24">
        <v>1</v>
      </c>
      <c r="E19" s="1"/>
      <c r="F19" s="2">
        <f t="shared" si="1"/>
        <v>0</v>
      </c>
    </row>
    <row r="20" spans="1:6" ht="30" x14ac:dyDescent="0.25">
      <c r="A20" s="28" t="s">
        <v>39</v>
      </c>
      <c r="B20" s="35" t="s">
        <v>99</v>
      </c>
      <c r="C20" s="35" t="s">
        <v>98</v>
      </c>
      <c r="D20" s="24">
        <v>1</v>
      </c>
      <c r="E20" s="1"/>
      <c r="F20" s="2">
        <f t="shared" si="1"/>
        <v>0</v>
      </c>
    </row>
    <row r="21" spans="1:6" ht="18.75" customHeight="1" x14ac:dyDescent="0.25">
      <c r="A21" s="28" t="s">
        <v>40</v>
      </c>
      <c r="B21" s="35" t="s">
        <v>97</v>
      </c>
      <c r="C21" s="35" t="s">
        <v>96</v>
      </c>
      <c r="D21" s="24">
        <v>1</v>
      </c>
      <c r="E21" s="1"/>
      <c r="F21" s="2">
        <f t="shared" si="1"/>
        <v>0</v>
      </c>
    </row>
    <row r="22" spans="1:6" x14ac:dyDescent="0.25">
      <c r="A22" s="28" t="s">
        <v>41</v>
      </c>
      <c r="B22" s="35" t="s">
        <v>95</v>
      </c>
      <c r="C22" s="35" t="s">
        <v>94</v>
      </c>
      <c r="D22" s="24">
        <v>1</v>
      </c>
      <c r="E22" s="1"/>
      <c r="F22" s="2">
        <f t="shared" si="1"/>
        <v>0</v>
      </c>
    </row>
    <row r="23" spans="1:6" x14ac:dyDescent="0.25">
      <c r="A23" s="28" t="s">
        <v>42</v>
      </c>
      <c r="B23" s="35" t="s">
        <v>93</v>
      </c>
      <c r="C23" s="35" t="s">
        <v>92</v>
      </c>
      <c r="D23" s="24">
        <v>1</v>
      </c>
      <c r="E23" s="1"/>
      <c r="F23" s="2">
        <f t="shared" si="1"/>
        <v>0</v>
      </c>
    </row>
    <row r="24" spans="1:6" x14ac:dyDescent="0.25">
      <c r="A24" s="28" t="s">
        <v>43</v>
      </c>
      <c r="B24" s="35" t="s">
        <v>91</v>
      </c>
      <c r="C24" s="35" t="s">
        <v>90</v>
      </c>
      <c r="D24" s="24">
        <v>1</v>
      </c>
      <c r="E24" s="1"/>
      <c r="F24" s="2">
        <f t="shared" si="1"/>
        <v>0</v>
      </c>
    </row>
    <row r="25" spans="1:6" x14ac:dyDescent="0.25">
      <c r="A25" s="28" t="s">
        <v>44</v>
      </c>
      <c r="B25" s="35" t="s">
        <v>89</v>
      </c>
      <c r="C25" s="35" t="s">
        <v>88</v>
      </c>
      <c r="D25" s="24">
        <v>1</v>
      </c>
      <c r="E25" s="1"/>
      <c r="F25" s="2">
        <f t="shared" si="1"/>
        <v>0</v>
      </c>
    </row>
    <row r="26" spans="1:6" ht="15.75" thickBot="1" x14ac:dyDescent="0.3">
      <c r="A26" s="28" t="s">
        <v>45</v>
      </c>
      <c r="B26" s="35" t="s">
        <v>87</v>
      </c>
      <c r="C26" s="35" t="s">
        <v>86</v>
      </c>
      <c r="D26" s="24">
        <v>1</v>
      </c>
      <c r="E26" s="1"/>
      <c r="F26" s="2">
        <f t="shared" si="1"/>
        <v>0</v>
      </c>
    </row>
    <row r="27" spans="1:6" ht="27" customHeight="1" thickBot="1" x14ac:dyDescent="0.3">
      <c r="A27" s="53"/>
      <c r="B27" s="74" t="s">
        <v>13</v>
      </c>
      <c r="C27" s="75"/>
      <c r="D27" s="75"/>
      <c r="E27" s="76"/>
      <c r="F27" s="48">
        <f>SUM(F13:F26)</f>
        <v>0</v>
      </c>
    </row>
    <row r="28" spans="1:6" ht="38.25" customHeight="1" x14ac:dyDescent="0.25">
      <c r="A28" s="54" t="s">
        <v>206</v>
      </c>
      <c r="B28" s="55"/>
      <c r="C28" s="55"/>
      <c r="D28" s="55"/>
      <c r="E28" s="55"/>
      <c r="F28" s="48">
        <f>E7+F27</f>
        <v>0</v>
      </c>
    </row>
  </sheetData>
  <mergeCells count="12">
    <mergeCell ref="E1:F1"/>
    <mergeCell ref="B10:B11"/>
    <mergeCell ref="C10:C11"/>
    <mergeCell ref="D10:D11"/>
    <mergeCell ref="C4:C5"/>
    <mergeCell ref="A28:E28"/>
    <mergeCell ref="B27:E27"/>
    <mergeCell ref="A3:E3"/>
    <mergeCell ref="A8:F9"/>
    <mergeCell ref="A10:A11"/>
    <mergeCell ref="A4:A5"/>
    <mergeCell ref="B4:B5"/>
  </mergeCells>
  <pageMargins left="0.11811023622047245" right="0.19685039370078741" top="0.15748031496062992" bottom="0.15748031496062992" header="0.31496062992125984" footer="0.31496062992125984"/>
  <pageSetup paperSize="9" scale="8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</vt:i4>
      </vt:variant>
      <vt:variant>
        <vt:lpstr>Nazwane zakresy</vt:lpstr>
      </vt:variant>
      <vt:variant>
        <vt:i4>1</vt:i4>
      </vt:variant>
    </vt:vector>
  </HeadingPairs>
  <TitlesOfParts>
    <vt:vector size="6" baseType="lpstr">
      <vt:lpstr>zał. 2a - 1.Artech</vt:lpstr>
      <vt:lpstr>zał. 2a - 2.Becker</vt:lpstr>
      <vt:lpstr>zał. 2a - 3.Hydrotech</vt:lpstr>
      <vt:lpstr>zał. 2a - 4.Grenevia</vt:lpstr>
      <vt:lpstr>zał. 2a - 5.Patentus</vt:lpstr>
      <vt:lpstr>'zał. 2a - 1.Artech'!Obszar_wydruku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Olga Degenhardt-Pojda</dc:creator>
  <cp:lastModifiedBy>Jarosław Michniak</cp:lastModifiedBy>
  <cp:lastPrinted>2024-10-16T11:24:37Z</cp:lastPrinted>
  <dcterms:created xsi:type="dcterms:W3CDTF">2019-12-27T06:56:22Z</dcterms:created>
  <dcterms:modified xsi:type="dcterms:W3CDTF">2024-10-17T08:31:40Z</dcterms:modified>
</cp:coreProperties>
</file>